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256" documentId="8_{40B3CDB4-85A1-4751-89C0-61A879BF7D56}" xr6:coauthVersionLast="47" xr6:coauthVersionMax="47" xr10:uidLastSave="{59796A74-9270-458D-A89C-BCFAE6C372D3}"/>
  <bookViews>
    <workbookView xWindow="-108" yWindow="-108" windowWidth="23256" windowHeight="12576" activeTab="1" xr2:uid="{00000000-000D-0000-FFFF-FFFF00000000}"/>
  </bookViews>
  <sheets>
    <sheet name="Namdalen" sheetId="12" r:id="rId1"/>
    <sheet name="Innherred" sheetId="13" r:id="rId2"/>
    <sheet name="Fosen" sheetId="14" r:id="rId3"/>
    <sheet name="Værnes" sheetId="15" r:id="rId4"/>
    <sheet name="Trondheim" sheetId="16" r:id="rId5"/>
    <sheet name="Trøndelag Sør" sheetId="17" r:id="rId6"/>
    <sheet name="Orkland" sheetId="18" r:id="rId7"/>
    <sheet name="Nettskolen" sheetId="1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" i="18" l="1"/>
  <c r="P52" i="18"/>
  <c r="O52" i="18"/>
  <c r="P44" i="17"/>
  <c r="O44" i="17"/>
  <c r="Q44" i="17"/>
  <c r="P6" i="17"/>
  <c r="O6" i="17"/>
  <c r="AF100" i="16"/>
  <c r="AE100" i="16"/>
  <c r="AE6" i="16"/>
  <c r="P74" i="15"/>
  <c r="O74" i="15"/>
  <c r="M40" i="14"/>
  <c r="L40" i="14"/>
  <c r="N40" i="14" s="1"/>
  <c r="K40" i="14"/>
  <c r="H40" i="14"/>
  <c r="J31" i="14"/>
  <c r="I31" i="14"/>
  <c r="G31" i="14"/>
  <c r="F31" i="14"/>
  <c r="E40" i="14"/>
  <c r="D31" i="14"/>
  <c r="C31" i="14"/>
  <c r="F6" i="12"/>
  <c r="J54" i="15" l="1"/>
  <c r="N92" i="13"/>
  <c r="K92" i="13"/>
  <c r="H92" i="13"/>
  <c r="E92" i="13"/>
  <c r="P69" i="13"/>
  <c r="O69" i="13"/>
  <c r="M69" i="13"/>
  <c r="L69" i="13"/>
  <c r="J69" i="13"/>
  <c r="I69" i="13"/>
  <c r="G69" i="13"/>
  <c r="F69" i="13"/>
  <c r="D69" i="13"/>
  <c r="C69" i="13"/>
  <c r="E5" i="13"/>
  <c r="D5" i="13"/>
  <c r="K51" i="18"/>
  <c r="H51" i="18"/>
  <c r="H50" i="18"/>
  <c r="E51" i="18"/>
  <c r="N51" i="18"/>
  <c r="O51" i="18"/>
  <c r="Q51" i="18" s="1"/>
  <c r="P51" i="18"/>
  <c r="L40" i="18"/>
  <c r="M40" i="18"/>
  <c r="I40" i="18"/>
  <c r="J40" i="18"/>
  <c r="F40" i="18"/>
  <c r="G40" i="18"/>
  <c r="D40" i="18"/>
  <c r="C40" i="18"/>
  <c r="L35" i="17"/>
  <c r="M35" i="17"/>
  <c r="I35" i="17"/>
  <c r="J35" i="17"/>
  <c r="F35" i="17"/>
  <c r="G35" i="17"/>
  <c r="D35" i="17"/>
  <c r="C35" i="17"/>
  <c r="E43" i="17"/>
  <c r="O43" i="17"/>
  <c r="P43" i="17"/>
  <c r="Q43" i="17"/>
  <c r="AD29" i="16"/>
  <c r="AA29" i="16"/>
  <c r="C54" i="15"/>
  <c r="D54" i="15"/>
  <c r="F54" i="15"/>
  <c r="G54" i="15"/>
  <c r="L54" i="15"/>
  <c r="M54" i="15"/>
  <c r="I54" i="15"/>
  <c r="O72" i="15"/>
  <c r="P72" i="15"/>
  <c r="Q72" i="15"/>
  <c r="K72" i="15"/>
  <c r="N47" i="12"/>
  <c r="I47" i="12"/>
  <c r="J47" i="12"/>
  <c r="F47" i="12"/>
  <c r="G47" i="12"/>
  <c r="D47" i="12"/>
  <c r="C47" i="12"/>
  <c r="K59" i="12"/>
  <c r="H59" i="12"/>
  <c r="T46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R77" i="13"/>
  <c r="T75" i="13"/>
  <c r="T92" i="13"/>
  <c r="R92" i="13"/>
  <c r="Q92" i="13"/>
  <c r="T77" i="13" l="1"/>
  <c r="H10" i="13"/>
  <c r="L59" i="12"/>
  <c r="M59" i="12"/>
  <c r="N59" i="12"/>
  <c r="AB73" i="16"/>
  <c r="AC73" i="16"/>
  <c r="Y73" i="16"/>
  <c r="Z73" i="16"/>
  <c r="U73" i="16"/>
  <c r="V73" i="16"/>
  <c r="R73" i="16"/>
  <c r="S73" i="16"/>
  <c r="O73" i="16"/>
  <c r="P73" i="16"/>
  <c r="L73" i="16"/>
  <c r="M73" i="16"/>
  <c r="I73" i="16"/>
  <c r="J73" i="16"/>
  <c r="F73" i="16"/>
  <c r="G73" i="16"/>
  <c r="C73" i="16"/>
  <c r="D73" i="16"/>
  <c r="X73" i="16"/>
  <c r="AA96" i="16"/>
  <c r="AA97" i="16"/>
  <c r="AA98" i="16"/>
  <c r="AA99" i="16"/>
  <c r="W96" i="16"/>
  <c r="W97" i="16"/>
  <c r="W98" i="16"/>
  <c r="W99" i="16"/>
  <c r="T96" i="16"/>
  <c r="T97" i="16"/>
  <c r="T98" i="16"/>
  <c r="T99" i="16"/>
  <c r="Q96" i="16"/>
  <c r="Q97" i="16"/>
  <c r="Q98" i="16"/>
  <c r="Q99" i="16"/>
  <c r="N96" i="16" l="1"/>
  <c r="N97" i="16"/>
  <c r="N98" i="16"/>
  <c r="N99" i="16"/>
  <c r="K96" i="16"/>
  <c r="K97" i="16"/>
  <c r="K98" i="16"/>
  <c r="K99" i="16"/>
  <c r="H96" i="16"/>
  <c r="H97" i="16"/>
  <c r="H98" i="16"/>
  <c r="H99" i="16"/>
  <c r="E96" i="16"/>
  <c r="E97" i="16"/>
  <c r="E98" i="16"/>
  <c r="E99" i="16"/>
  <c r="AD96" i="16"/>
  <c r="AE96" i="16"/>
  <c r="AF96" i="16"/>
  <c r="AG96" i="16" s="1"/>
  <c r="AD97" i="16"/>
  <c r="AE97" i="16"/>
  <c r="AF97" i="16"/>
  <c r="AG97" i="16" s="1"/>
  <c r="AD98" i="16"/>
  <c r="AE98" i="16"/>
  <c r="AF98" i="16"/>
  <c r="AG98" i="16" s="1"/>
  <c r="AD99" i="16"/>
  <c r="AE99" i="16"/>
  <c r="AF99" i="16"/>
  <c r="AG99" i="16" s="1"/>
  <c r="N73" i="15"/>
  <c r="H73" i="15"/>
  <c r="E73" i="15"/>
  <c r="K73" i="15"/>
  <c r="O73" i="15"/>
  <c r="P73" i="15"/>
  <c r="G21" i="12"/>
  <c r="O25" i="19"/>
  <c r="O26" i="19"/>
  <c r="O27" i="19"/>
  <c r="O28" i="19"/>
  <c r="N29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N20" i="19"/>
  <c r="Q73" i="15" l="1"/>
  <c r="O20" i="19"/>
  <c r="O29" i="19"/>
  <c r="Q77" i="13"/>
  <c r="N75" i="13"/>
  <c r="N46" i="13"/>
  <c r="N45" i="13"/>
  <c r="G6" i="12"/>
  <c r="P5" i="13"/>
  <c r="G5" i="13"/>
  <c r="G27" i="13"/>
  <c r="M27" i="13"/>
  <c r="M5" i="13"/>
  <c r="P27" i="13"/>
  <c r="G4" i="14"/>
  <c r="G15" i="14"/>
  <c r="M15" i="14" s="1"/>
  <c r="Q68" i="15"/>
  <c r="Q60" i="15"/>
  <c r="Q21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O71" i="15"/>
  <c r="O70" i="15"/>
  <c r="Q70" i="15" s="1"/>
  <c r="O69" i="15"/>
  <c r="Q69" i="15" s="1"/>
  <c r="O68" i="15"/>
  <c r="O67" i="15"/>
  <c r="O66" i="15"/>
  <c r="Q66" i="15" s="1"/>
  <c r="O65" i="15"/>
  <c r="Q65" i="15" s="1"/>
  <c r="O64" i="15"/>
  <c r="Q64" i="15" s="1"/>
  <c r="O63" i="15"/>
  <c r="O62" i="15"/>
  <c r="Q62" i="15" s="1"/>
  <c r="O61" i="15"/>
  <c r="Q61" i="15" s="1"/>
  <c r="O60" i="15"/>
  <c r="O59" i="15"/>
  <c r="O58" i="15"/>
  <c r="Q58" i="15" s="1"/>
  <c r="O57" i="15"/>
  <c r="Q57" i="15" s="1"/>
  <c r="O56" i="15"/>
  <c r="Q56" i="15" s="1"/>
  <c r="O55" i="15"/>
  <c r="O53" i="15"/>
  <c r="Q53" i="15" s="1"/>
  <c r="O52" i="15"/>
  <c r="Q52" i="15" s="1"/>
  <c r="O51" i="15"/>
  <c r="O50" i="15"/>
  <c r="Q50" i="15" s="1"/>
  <c r="O49" i="15"/>
  <c r="Q49" i="15" s="1"/>
  <c r="O48" i="15"/>
  <c r="Q48" i="15" s="1"/>
  <c r="O47" i="15"/>
  <c r="O46" i="15"/>
  <c r="Q46" i="15" s="1"/>
  <c r="O45" i="15"/>
  <c r="Q45" i="15" s="1"/>
  <c r="O44" i="15"/>
  <c r="Q44" i="15" s="1"/>
  <c r="O43" i="15"/>
  <c r="O42" i="15"/>
  <c r="Q42" i="15" s="1"/>
  <c r="O41" i="15"/>
  <c r="Q41" i="15" s="1"/>
  <c r="O40" i="15"/>
  <c r="Q40" i="15" s="1"/>
  <c r="O39" i="15"/>
  <c r="O38" i="15"/>
  <c r="Q38" i="15" s="1"/>
  <c r="O37" i="15"/>
  <c r="Q37" i="15" s="1"/>
  <c r="O36" i="15"/>
  <c r="Q36" i="15" s="1"/>
  <c r="O35" i="15"/>
  <c r="O34" i="15"/>
  <c r="O33" i="15"/>
  <c r="Q33" i="15" s="1"/>
  <c r="O32" i="15"/>
  <c r="Q32" i="15" s="1"/>
  <c r="O31" i="15"/>
  <c r="Q31" i="15" s="1"/>
  <c r="O30" i="15"/>
  <c r="O29" i="15"/>
  <c r="Q29" i="15" s="1"/>
  <c r="O28" i="15"/>
  <c r="Q28" i="15" s="1"/>
  <c r="O27" i="15"/>
  <c r="O25" i="15"/>
  <c r="Q25" i="15" s="1"/>
  <c r="O24" i="15"/>
  <c r="Q24" i="15" s="1"/>
  <c r="O23" i="15"/>
  <c r="O22" i="15"/>
  <c r="O21" i="15"/>
  <c r="O20" i="15"/>
  <c r="Q20" i="15" s="1"/>
  <c r="O19" i="15"/>
  <c r="O18" i="15"/>
  <c r="O17" i="15"/>
  <c r="Q17" i="15" s="1"/>
  <c r="O16" i="15"/>
  <c r="Q16" i="15" s="1"/>
  <c r="O15" i="15"/>
  <c r="O14" i="15"/>
  <c r="O13" i="15"/>
  <c r="Q13" i="15" s="1"/>
  <c r="O12" i="15"/>
  <c r="Q12" i="15" s="1"/>
  <c r="O11" i="15"/>
  <c r="O10" i="15"/>
  <c r="O9" i="15"/>
  <c r="Q9" i="15" s="1"/>
  <c r="O8" i="15"/>
  <c r="Q8" i="15" s="1"/>
  <c r="O7" i="15"/>
  <c r="O5" i="15"/>
  <c r="Q5" i="15" s="1"/>
  <c r="N5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7" i="15"/>
  <c r="H56" i="15"/>
  <c r="H55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G74" i="15"/>
  <c r="P54" i="15"/>
  <c r="M26" i="15"/>
  <c r="L26" i="15"/>
  <c r="J26" i="15"/>
  <c r="I26" i="15"/>
  <c r="G26" i="15"/>
  <c r="F26" i="15"/>
  <c r="D26" i="15"/>
  <c r="D74" i="15" s="1"/>
  <c r="M6" i="15"/>
  <c r="L6" i="15"/>
  <c r="J6" i="15"/>
  <c r="I6" i="15"/>
  <c r="G6" i="15"/>
  <c r="F6" i="15"/>
  <c r="D6" i="15"/>
  <c r="AD95" i="16"/>
  <c r="AD94" i="16"/>
  <c r="AD93" i="16"/>
  <c r="AD92" i="16"/>
  <c r="AD91" i="16"/>
  <c r="AD90" i="16"/>
  <c r="AD89" i="16"/>
  <c r="AD88" i="16"/>
  <c r="AD87" i="16"/>
  <c r="AD86" i="16"/>
  <c r="AD85" i="16"/>
  <c r="AD84" i="16"/>
  <c r="AD83" i="16"/>
  <c r="AD82" i="16"/>
  <c r="AD81" i="16"/>
  <c r="AD80" i="16"/>
  <c r="AD79" i="16"/>
  <c r="AD78" i="16"/>
  <c r="AD77" i="16"/>
  <c r="AD76" i="16"/>
  <c r="AD75" i="16"/>
  <c r="AD72" i="16"/>
  <c r="AD71" i="16"/>
  <c r="AD70" i="16"/>
  <c r="AD69" i="16"/>
  <c r="AD68" i="16"/>
  <c r="AD67" i="16"/>
  <c r="AD66" i="16"/>
  <c r="A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A95" i="16"/>
  <c r="AA94" i="16"/>
  <c r="AA93" i="16"/>
  <c r="AA92" i="16"/>
  <c r="AA91" i="16"/>
  <c r="AA90" i="16"/>
  <c r="AA89" i="16"/>
  <c r="AA88" i="16"/>
  <c r="AA87" i="16"/>
  <c r="AA86" i="16"/>
  <c r="AA85" i="16"/>
  <c r="AA84" i="16"/>
  <c r="AA83" i="16"/>
  <c r="AA82" i="16"/>
  <c r="AA81" i="16"/>
  <c r="AA80" i="16"/>
  <c r="AA79" i="16"/>
  <c r="AA78" i="16"/>
  <c r="AA77" i="16"/>
  <c r="AA76" i="16"/>
  <c r="AA75" i="16"/>
  <c r="AA72" i="16"/>
  <c r="AA71" i="16"/>
  <c r="AA70" i="16"/>
  <c r="AA69" i="16"/>
  <c r="AA68" i="16"/>
  <c r="AA67" i="16"/>
  <c r="AA66" i="16"/>
  <c r="AA65" i="16"/>
  <c r="AA64" i="16"/>
  <c r="AA63" i="16"/>
  <c r="AA62" i="16"/>
  <c r="AA61" i="16"/>
  <c r="AA60" i="16"/>
  <c r="AA59" i="16"/>
  <c r="AA58" i="16"/>
  <c r="AA57" i="16"/>
  <c r="AA56" i="16"/>
  <c r="AA55" i="16"/>
  <c r="AA54" i="16"/>
  <c r="AA53" i="16"/>
  <c r="AA52" i="16"/>
  <c r="AA51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W95" i="16"/>
  <c r="W94" i="16"/>
  <c r="W93" i="16"/>
  <c r="W92" i="16"/>
  <c r="W91" i="16"/>
  <c r="W90" i="16"/>
  <c r="W89" i="16"/>
  <c r="W88" i="16"/>
  <c r="W87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2" i="16"/>
  <c r="W71" i="16"/>
  <c r="W70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6" i="16"/>
  <c r="W35" i="16"/>
  <c r="W34" i="16"/>
  <c r="W33" i="16"/>
  <c r="W32" i="16"/>
  <c r="W31" i="16"/>
  <c r="W30" i="16"/>
  <c r="W29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W7" i="16"/>
  <c r="W5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5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5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5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5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AC28" i="16"/>
  <c r="AB28" i="16"/>
  <c r="Z28" i="16"/>
  <c r="Y28" i="16"/>
  <c r="X28" i="16"/>
  <c r="V28" i="16"/>
  <c r="U28" i="16"/>
  <c r="S28" i="16"/>
  <c r="R28" i="16"/>
  <c r="P28" i="16"/>
  <c r="O28" i="16"/>
  <c r="M28" i="16"/>
  <c r="L28" i="16"/>
  <c r="J28" i="16"/>
  <c r="I28" i="16"/>
  <c r="G28" i="16"/>
  <c r="F28" i="16"/>
  <c r="D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AG92" i="16"/>
  <c r="AG76" i="16"/>
  <c r="AG54" i="16"/>
  <c r="AF5" i="16"/>
  <c r="AF95" i="16"/>
  <c r="AF94" i="16"/>
  <c r="AF93" i="16"/>
  <c r="AF92" i="16"/>
  <c r="AF91" i="16"/>
  <c r="AF90" i="16"/>
  <c r="AF89" i="16"/>
  <c r="AF88" i="16"/>
  <c r="AF87" i="16"/>
  <c r="AF86" i="16"/>
  <c r="AF85" i="16"/>
  <c r="AF84" i="16"/>
  <c r="AF83" i="16"/>
  <c r="AF82" i="16"/>
  <c r="AF81" i="16"/>
  <c r="AF80" i="16"/>
  <c r="AF79" i="16"/>
  <c r="AF78" i="16"/>
  <c r="AF77" i="16"/>
  <c r="AF76" i="16"/>
  <c r="AF75" i="16"/>
  <c r="AF74" i="16"/>
  <c r="AF72" i="16"/>
  <c r="AF71" i="16"/>
  <c r="AF70" i="16"/>
  <c r="AF69" i="16"/>
  <c r="AF68" i="16"/>
  <c r="AF67" i="16"/>
  <c r="AF66" i="16"/>
  <c r="AF65" i="16"/>
  <c r="AF64" i="16"/>
  <c r="AF63" i="16"/>
  <c r="AF62" i="16"/>
  <c r="AF61" i="16"/>
  <c r="AF60" i="16"/>
  <c r="AF59" i="16"/>
  <c r="AF58" i="16"/>
  <c r="AF57" i="16"/>
  <c r="AF56" i="16"/>
  <c r="AF55" i="16"/>
  <c r="AF54" i="16"/>
  <c r="AF53" i="16"/>
  <c r="AF52" i="16"/>
  <c r="AF51" i="16"/>
  <c r="AF50" i="16"/>
  <c r="AF49" i="16"/>
  <c r="AF48" i="16"/>
  <c r="AF47" i="16"/>
  <c r="AF46" i="16"/>
  <c r="AF45" i="16"/>
  <c r="AF44" i="16"/>
  <c r="AF43" i="16"/>
  <c r="AF42" i="16"/>
  <c r="AF41" i="16"/>
  <c r="AF40" i="16"/>
  <c r="AF39" i="16"/>
  <c r="AF38" i="16"/>
  <c r="AF37" i="16"/>
  <c r="AF36" i="16"/>
  <c r="AF35" i="16"/>
  <c r="AF34" i="16"/>
  <c r="AF33" i="16"/>
  <c r="AF32" i="16"/>
  <c r="AF31" i="16"/>
  <c r="AF30" i="16"/>
  <c r="AF29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10" i="16"/>
  <c r="AF9" i="16"/>
  <c r="AF8" i="16"/>
  <c r="AF7" i="16"/>
  <c r="AE5" i="16"/>
  <c r="AG5" i="16" s="1"/>
  <c r="AE95" i="16"/>
  <c r="AG95" i="16" s="1"/>
  <c r="AE94" i="16"/>
  <c r="AG94" i="16" s="1"/>
  <c r="AE93" i="16"/>
  <c r="AG93" i="16" s="1"/>
  <c r="AE92" i="16"/>
  <c r="AE91" i="16"/>
  <c r="AG91" i="16" s="1"/>
  <c r="AE90" i="16"/>
  <c r="AG90" i="16" s="1"/>
  <c r="AE89" i="16"/>
  <c r="AG89" i="16" s="1"/>
  <c r="AE88" i="16"/>
  <c r="AG88" i="16" s="1"/>
  <c r="AE87" i="16"/>
  <c r="AG87" i="16" s="1"/>
  <c r="AE86" i="16"/>
  <c r="AG86" i="16" s="1"/>
  <c r="AE85" i="16"/>
  <c r="AG85" i="16" s="1"/>
  <c r="AE84" i="16"/>
  <c r="AG84" i="16" s="1"/>
  <c r="AE83" i="16"/>
  <c r="AG83" i="16" s="1"/>
  <c r="AE82" i="16"/>
  <c r="AG82" i="16" s="1"/>
  <c r="AE81" i="16"/>
  <c r="AG81" i="16" s="1"/>
  <c r="AE80" i="16"/>
  <c r="AG80" i="16" s="1"/>
  <c r="AE79" i="16"/>
  <c r="AG79" i="16" s="1"/>
  <c r="AE78" i="16"/>
  <c r="AG78" i="16" s="1"/>
  <c r="AE77" i="16"/>
  <c r="AG77" i="16" s="1"/>
  <c r="AE76" i="16"/>
  <c r="AE75" i="16"/>
  <c r="AG75" i="16" s="1"/>
  <c r="AE74" i="16"/>
  <c r="AG74" i="16" s="1"/>
  <c r="AE72" i="16"/>
  <c r="AG72" i="16" s="1"/>
  <c r="AE71" i="16"/>
  <c r="AG71" i="16" s="1"/>
  <c r="AE70" i="16"/>
  <c r="AG70" i="16" s="1"/>
  <c r="AE69" i="16"/>
  <c r="AG69" i="16" s="1"/>
  <c r="AE68" i="16"/>
  <c r="AE67" i="16"/>
  <c r="AE66" i="16"/>
  <c r="AG66" i="16" s="1"/>
  <c r="AE65" i="16"/>
  <c r="AG65" i="16" s="1"/>
  <c r="AE64" i="16"/>
  <c r="AG64" i="16" s="1"/>
  <c r="AE63" i="16"/>
  <c r="AG63" i="16" s="1"/>
  <c r="AE62" i="16"/>
  <c r="AG62" i="16" s="1"/>
  <c r="AE61" i="16"/>
  <c r="AG61" i="16" s="1"/>
  <c r="AE60" i="16"/>
  <c r="AG60" i="16" s="1"/>
  <c r="AE59" i="16"/>
  <c r="AG59" i="16" s="1"/>
  <c r="AE58" i="16"/>
  <c r="AG58" i="16" s="1"/>
  <c r="AE57" i="16"/>
  <c r="AG57" i="16" s="1"/>
  <c r="AE56" i="16"/>
  <c r="AG56" i="16" s="1"/>
  <c r="AE55" i="16"/>
  <c r="AG55" i="16" s="1"/>
  <c r="AE54" i="16"/>
  <c r="AE53" i="16"/>
  <c r="AG53" i="16" s="1"/>
  <c r="AE52" i="16"/>
  <c r="AG52" i="16" s="1"/>
  <c r="AE51" i="16"/>
  <c r="AG51" i="16" s="1"/>
  <c r="AE50" i="16"/>
  <c r="AG50" i="16" s="1"/>
  <c r="AE49" i="16"/>
  <c r="AG49" i="16" s="1"/>
  <c r="AE48" i="16"/>
  <c r="AG48" i="16" s="1"/>
  <c r="AE47" i="16"/>
  <c r="AG47" i="16" s="1"/>
  <c r="AE46" i="16"/>
  <c r="AG46" i="16" s="1"/>
  <c r="AE45" i="16"/>
  <c r="AG45" i="16" s="1"/>
  <c r="AE44" i="16"/>
  <c r="AG44" i="16" s="1"/>
  <c r="AE43" i="16"/>
  <c r="AG43" i="16" s="1"/>
  <c r="AE42" i="16"/>
  <c r="AG42" i="16" s="1"/>
  <c r="AE41" i="16"/>
  <c r="AG41" i="16" s="1"/>
  <c r="AE40" i="16"/>
  <c r="AG40" i="16" s="1"/>
  <c r="AE39" i="16"/>
  <c r="AG39" i="16" s="1"/>
  <c r="AE38" i="16"/>
  <c r="AG38" i="16" s="1"/>
  <c r="AE37" i="16"/>
  <c r="AG37" i="16" s="1"/>
  <c r="AE36" i="16"/>
  <c r="AG36" i="16" s="1"/>
  <c r="AE35" i="16"/>
  <c r="AG35" i="16" s="1"/>
  <c r="AE34" i="16"/>
  <c r="AE33" i="16"/>
  <c r="AG33" i="16" s="1"/>
  <c r="AE32" i="16"/>
  <c r="AG32" i="16" s="1"/>
  <c r="AE31" i="16"/>
  <c r="AG31" i="16" s="1"/>
  <c r="AE30" i="16"/>
  <c r="AG30" i="16" s="1"/>
  <c r="AE29" i="16"/>
  <c r="AG29" i="16" s="1"/>
  <c r="AE27" i="16"/>
  <c r="AG27" i="16" s="1"/>
  <c r="AE26" i="16"/>
  <c r="AG26" i="16" s="1"/>
  <c r="AE25" i="16"/>
  <c r="AG25" i="16" s="1"/>
  <c r="AE24" i="16"/>
  <c r="AE23" i="16"/>
  <c r="AG23" i="16" s="1"/>
  <c r="AE22" i="16"/>
  <c r="AG22" i="16" s="1"/>
  <c r="AE21" i="16"/>
  <c r="AG21" i="16" s="1"/>
  <c r="AE20" i="16"/>
  <c r="AG20" i="16" s="1"/>
  <c r="AE19" i="16"/>
  <c r="AG19" i="16" s="1"/>
  <c r="AE18" i="16"/>
  <c r="AG18" i="16" s="1"/>
  <c r="AE17" i="16"/>
  <c r="AG17" i="16" s="1"/>
  <c r="AE16" i="16"/>
  <c r="AG16" i="16" s="1"/>
  <c r="AE15" i="16"/>
  <c r="AG15" i="16" s="1"/>
  <c r="AE14" i="16"/>
  <c r="AG14" i="16" s="1"/>
  <c r="AE13" i="16"/>
  <c r="AG13" i="16" s="1"/>
  <c r="AE12" i="16"/>
  <c r="AG12" i="16" s="1"/>
  <c r="AE11" i="16"/>
  <c r="AG11" i="16" s="1"/>
  <c r="AE10" i="16"/>
  <c r="AG10" i="16" s="1"/>
  <c r="AE9" i="16"/>
  <c r="AG9" i="16" s="1"/>
  <c r="AE8" i="16"/>
  <c r="AG8" i="16" s="1"/>
  <c r="AE7" i="16"/>
  <c r="AC6" i="16"/>
  <c r="AB6" i="16"/>
  <c r="Z6" i="16"/>
  <c r="Y6" i="16"/>
  <c r="X6" i="16"/>
  <c r="V6" i="16"/>
  <c r="U6" i="16"/>
  <c r="S6" i="16"/>
  <c r="R6" i="16"/>
  <c r="P6" i="16"/>
  <c r="O6" i="16"/>
  <c r="M6" i="16"/>
  <c r="L6" i="16"/>
  <c r="J6" i="16"/>
  <c r="I6" i="16"/>
  <c r="G6" i="16"/>
  <c r="F6" i="16"/>
  <c r="D6" i="16"/>
  <c r="H5" i="16"/>
  <c r="E5" i="16"/>
  <c r="Q49" i="18"/>
  <c r="Q45" i="18"/>
  <c r="Q41" i="18"/>
  <c r="Q36" i="18"/>
  <c r="Q32" i="18"/>
  <c r="Q28" i="18"/>
  <c r="Q24" i="18"/>
  <c r="Q14" i="18"/>
  <c r="Q10" i="18"/>
  <c r="P50" i="18"/>
  <c r="Q50" i="18" s="1"/>
  <c r="P49" i="18"/>
  <c r="P48" i="18"/>
  <c r="P47" i="18"/>
  <c r="Q47" i="18" s="1"/>
  <c r="P46" i="18"/>
  <c r="Q46" i="18" s="1"/>
  <c r="P45" i="18"/>
  <c r="P44" i="18"/>
  <c r="P43" i="18"/>
  <c r="Q43" i="18" s="1"/>
  <c r="P42" i="18"/>
  <c r="Q42" i="18" s="1"/>
  <c r="P41" i="18"/>
  <c r="P39" i="18"/>
  <c r="P38" i="18"/>
  <c r="Q38" i="18" s="1"/>
  <c r="P37" i="18"/>
  <c r="Q37" i="18" s="1"/>
  <c r="P36" i="18"/>
  <c r="P35" i="18"/>
  <c r="P34" i="18"/>
  <c r="Q34" i="18" s="1"/>
  <c r="P33" i="18"/>
  <c r="Q33" i="18" s="1"/>
  <c r="P32" i="18"/>
  <c r="P31" i="18"/>
  <c r="P30" i="18"/>
  <c r="Q30" i="18" s="1"/>
  <c r="P29" i="18"/>
  <c r="Q29" i="18" s="1"/>
  <c r="P28" i="18"/>
  <c r="P27" i="18"/>
  <c r="P26" i="18"/>
  <c r="Q26" i="18" s="1"/>
  <c r="P25" i="18"/>
  <c r="Q25" i="18" s="1"/>
  <c r="P24" i="18"/>
  <c r="P23" i="18"/>
  <c r="P22" i="18"/>
  <c r="Q22" i="18" s="1"/>
  <c r="P21" i="18"/>
  <c r="Q21" i="18" s="1"/>
  <c r="P20" i="18"/>
  <c r="P19" i="18"/>
  <c r="P17" i="18"/>
  <c r="P16" i="18"/>
  <c r="P15" i="18"/>
  <c r="P14" i="18"/>
  <c r="P13" i="18"/>
  <c r="P12" i="18"/>
  <c r="P11" i="18"/>
  <c r="P10" i="18"/>
  <c r="P9" i="18"/>
  <c r="Q9" i="18" s="1"/>
  <c r="P8" i="18"/>
  <c r="P7" i="18"/>
  <c r="P5" i="18"/>
  <c r="Q5" i="18" s="1"/>
  <c r="K50" i="18"/>
  <c r="K49" i="18"/>
  <c r="K48" i="18"/>
  <c r="K47" i="18"/>
  <c r="K46" i="18"/>
  <c r="K45" i="18"/>
  <c r="K44" i="18"/>
  <c r="K43" i="18"/>
  <c r="K42" i="18"/>
  <c r="K40" i="18" s="1"/>
  <c r="K41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18" i="18" s="1"/>
  <c r="K20" i="18"/>
  <c r="K19" i="18"/>
  <c r="K17" i="18"/>
  <c r="K16" i="18"/>
  <c r="K15" i="18"/>
  <c r="K14" i="18"/>
  <c r="K13" i="18"/>
  <c r="K12" i="18"/>
  <c r="K11" i="18"/>
  <c r="K10" i="18"/>
  <c r="K9" i="18"/>
  <c r="K8" i="18"/>
  <c r="K7" i="18"/>
  <c r="H49" i="18"/>
  <c r="H48" i="18"/>
  <c r="H47" i="18"/>
  <c r="H46" i="18"/>
  <c r="H45" i="18"/>
  <c r="H44" i="18"/>
  <c r="H43" i="18"/>
  <c r="H42" i="18"/>
  <c r="H41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7" i="18"/>
  <c r="H16" i="18"/>
  <c r="H15" i="18"/>
  <c r="H14" i="18"/>
  <c r="H13" i="18"/>
  <c r="H12" i="18"/>
  <c r="H11" i="18"/>
  <c r="H10" i="18"/>
  <c r="H9" i="18"/>
  <c r="H8" i="18"/>
  <c r="H7" i="18"/>
  <c r="M18" i="18"/>
  <c r="L18" i="18"/>
  <c r="J18" i="18"/>
  <c r="I18" i="18"/>
  <c r="G18" i="18"/>
  <c r="G52" i="18" s="1"/>
  <c r="F18" i="18"/>
  <c r="F52" i="18" s="1"/>
  <c r="D18" i="18"/>
  <c r="N50" i="18"/>
  <c r="N49" i="18"/>
  <c r="N48" i="18"/>
  <c r="N47" i="18"/>
  <c r="N46" i="18"/>
  <c r="N45" i="18"/>
  <c r="N44" i="18"/>
  <c r="N43" i="18"/>
  <c r="N42" i="18"/>
  <c r="N41" i="18"/>
  <c r="N40" i="18" s="1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8" i="18" s="1"/>
  <c r="N19" i="18"/>
  <c r="N17" i="18"/>
  <c r="N16" i="18"/>
  <c r="N15" i="18"/>
  <c r="N14" i="18"/>
  <c r="N13" i="18"/>
  <c r="N12" i="18"/>
  <c r="N11" i="18"/>
  <c r="N10" i="18"/>
  <c r="N9" i="18"/>
  <c r="N8" i="18"/>
  <c r="N7" i="18"/>
  <c r="O50" i="18"/>
  <c r="O49" i="18"/>
  <c r="O48" i="18"/>
  <c r="Q48" i="18" s="1"/>
  <c r="O47" i="18"/>
  <c r="O46" i="18"/>
  <c r="O45" i="18"/>
  <c r="O44" i="18"/>
  <c r="Q44" i="18" s="1"/>
  <c r="O43" i="18"/>
  <c r="O42" i="18"/>
  <c r="O41" i="18"/>
  <c r="O39" i="18"/>
  <c r="Q39" i="18" s="1"/>
  <c r="O38" i="18"/>
  <c r="O37" i="18"/>
  <c r="O36" i="18"/>
  <c r="O35" i="18"/>
  <c r="Q35" i="18" s="1"/>
  <c r="O34" i="18"/>
  <c r="O33" i="18"/>
  <c r="O32" i="18"/>
  <c r="O31" i="18"/>
  <c r="Q31" i="18" s="1"/>
  <c r="O30" i="18"/>
  <c r="O29" i="18"/>
  <c r="O28" i="18"/>
  <c r="O27" i="18"/>
  <c r="Q27" i="18" s="1"/>
  <c r="O26" i="18"/>
  <c r="O25" i="18"/>
  <c r="O24" i="18"/>
  <c r="O23" i="18"/>
  <c r="Q23" i="18" s="1"/>
  <c r="O22" i="18"/>
  <c r="O21" i="18"/>
  <c r="O20" i="18"/>
  <c r="Q20" i="18" s="1"/>
  <c r="O19" i="18"/>
  <c r="Q19" i="18" s="1"/>
  <c r="O17" i="18"/>
  <c r="Q17" i="18" s="1"/>
  <c r="O16" i="18"/>
  <c r="Q16" i="18" s="1"/>
  <c r="O15" i="18"/>
  <c r="Q15" i="18" s="1"/>
  <c r="O14" i="18"/>
  <c r="O13" i="18"/>
  <c r="Q13" i="18" s="1"/>
  <c r="O12" i="18"/>
  <c r="Q12" i="18" s="1"/>
  <c r="O11" i="18"/>
  <c r="Q11" i="18" s="1"/>
  <c r="O10" i="18"/>
  <c r="O9" i="18"/>
  <c r="O8" i="18"/>
  <c r="Q8" i="18" s="1"/>
  <c r="O7" i="18"/>
  <c r="Q7" i="18" s="1"/>
  <c r="O5" i="18"/>
  <c r="H6" i="18"/>
  <c r="L52" i="18"/>
  <c r="E50" i="18"/>
  <c r="E49" i="18"/>
  <c r="E48" i="18"/>
  <c r="E47" i="18"/>
  <c r="E46" i="18"/>
  <c r="E45" i="18"/>
  <c r="E44" i="18"/>
  <c r="E40" i="18" s="1"/>
  <c r="E43" i="18"/>
  <c r="E42" i="18"/>
  <c r="E41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 s="1"/>
  <c r="E17" i="18"/>
  <c r="E16" i="18"/>
  <c r="E15" i="18"/>
  <c r="E14" i="18"/>
  <c r="E13" i="18"/>
  <c r="E12" i="18"/>
  <c r="E11" i="18"/>
  <c r="E10" i="18"/>
  <c r="E9" i="18"/>
  <c r="E8" i="18"/>
  <c r="E7" i="18"/>
  <c r="E6" i="18"/>
  <c r="E52" i="18" s="1"/>
  <c r="M6" i="18"/>
  <c r="L6" i="18"/>
  <c r="J6" i="18"/>
  <c r="J52" i="18" s="1"/>
  <c r="I6" i="18"/>
  <c r="G6" i="18"/>
  <c r="F6" i="18"/>
  <c r="D6" i="18"/>
  <c r="D52" i="18" s="1"/>
  <c r="Q42" i="17"/>
  <c r="Q41" i="17"/>
  <c r="Q38" i="17"/>
  <c r="Q37" i="17"/>
  <c r="Q34" i="17"/>
  <c r="Q33" i="17"/>
  <c r="Q30" i="17"/>
  <c r="Q25" i="17"/>
  <c r="Q22" i="17"/>
  <c r="Q21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Q29" i="17" s="1"/>
  <c r="P28" i="17"/>
  <c r="P27" i="17"/>
  <c r="P26" i="17"/>
  <c r="Q26" i="17" s="1"/>
  <c r="P25" i="17"/>
  <c r="P24" i="17"/>
  <c r="P23" i="17"/>
  <c r="P22" i="17"/>
  <c r="P21" i="17"/>
  <c r="P20" i="17"/>
  <c r="P19" i="17"/>
  <c r="P18" i="17"/>
  <c r="P16" i="17"/>
  <c r="P15" i="17"/>
  <c r="P14" i="17"/>
  <c r="P13" i="17"/>
  <c r="P12" i="17"/>
  <c r="P11" i="17"/>
  <c r="P10" i="17"/>
  <c r="P9" i="17"/>
  <c r="Q9" i="17" s="1"/>
  <c r="P8" i="17"/>
  <c r="P7" i="17"/>
  <c r="P5" i="17"/>
  <c r="Q5" i="17" s="1"/>
  <c r="O42" i="17"/>
  <c r="O41" i="17"/>
  <c r="O40" i="17"/>
  <c r="Q40" i="17" s="1"/>
  <c r="O39" i="17"/>
  <c r="Q39" i="17" s="1"/>
  <c r="O38" i="17"/>
  <c r="O37" i="17"/>
  <c r="O36" i="17"/>
  <c r="Q36" i="17" s="1"/>
  <c r="O34" i="17"/>
  <c r="O33" i="17"/>
  <c r="O32" i="17"/>
  <c r="Q32" i="17" s="1"/>
  <c r="O31" i="17"/>
  <c r="Q31" i="17" s="1"/>
  <c r="O30" i="17"/>
  <c r="O29" i="17"/>
  <c r="O28" i="17"/>
  <c r="Q28" i="17" s="1"/>
  <c r="O27" i="17"/>
  <c r="Q27" i="17" s="1"/>
  <c r="O26" i="17"/>
  <c r="O25" i="17"/>
  <c r="O24" i="17"/>
  <c r="Q24" i="17" s="1"/>
  <c r="O23" i="17"/>
  <c r="O22" i="17"/>
  <c r="O21" i="17"/>
  <c r="O20" i="17"/>
  <c r="Q20" i="17" s="1"/>
  <c r="O19" i="17"/>
  <c r="O18" i="17"/>
  <c r="Q18" i="17" s="1"/>
  <c r="O16" i="17"/>
  <c r="Q16" i="17" s="1"/>
  <c r="O15" i="17"/>
  <c r="O14" i="17"/>
  <c r="Q14" i="17" s="1"/>
  <c r="O13" i="17"/>
  <c r="Q13" i="17" s="1"/>
  <c r="O12" i="17"/>
  <c r="Q12" i="17" s="1"/>
  <c r="O11" i="17"/>
  <c r="Q11" i="17" s="1"/>
  <c r="O10" i="17"/>
  <c r="Q10" i="17" s="1"/>
  <c r="O9" i="17"/>
  <c r="O8" i="17"/>
  <c r="Q8" i="17" s="1"/>
  <c r="O7" i="17"/>
  <c r="O5" i="17"/>
  <c r="H42" i="17"/>
  <c r="H41" i="17"/>
  <c r="H40" i="17"/>
  <c r="H39" i="17"/>
  <c r="H38" i="17"/>
  <c r="H35" i="17" s="1"/>
  <c r="H37" i="17"/>
  <c r="H36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6" i="17"/>
  <c r="H15" i="17"/>
  <c r="H14" i="17"/>
  <c r="H13" i="17"/>
  <c r="H12" i="17"/>
  <c r="H11" i="17"/>
  <c r="H10" i="17"/>
  <c r="H9" i="17"/>
  <c r="H8" i="17"/>
  <c r="H7" i="17"/>
  <c r="N42" i="17"/>
  <c r="N41" i="17"/>
  <c r="N40" i="17"/>
  <c r="N39" i="17"/>
  <c r="N38" i="17"/>
  <c r="N37" i="17"/>
  <c r="N36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6" i="17"/>
  <c r="N15" i="17"/>
  <c r="N14" i="17"/>
  <c r="N13" i="17"/>
  <c r="N12" i="17"/>
  <c r="N11" i="17"/>
  <c r="N10" i="17"/>
  <c r="N9" i="17"/>
  <c r="N8" i="17"/>
  <c r="N7" i="17"/>
  <c r="K42" i="17"/>
  <c r="K41" i="17"/>
  <c r="K40" i="17"/>
  <c r="K39" i="17"/>
  <c r="K38" i="17"/>
  <c r="K37" i="17"/>
  <c r="K36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M6" i="17"/>
  <c r="L6" i="17"/>
  <c r="N6" i="17" s="1"/>
  <c r="J6" i="17"/>
  <c r="I6" i="17"/>
  <c r="K6" i="17" s="1"/>
  <c r="G6" i="17"/>
  <c r="H6" i="17" s="1"/>
  <c r="F6" i="17"/>
  <c r="D6" i="17"/>
  <c r="M44" i="17"/>
  <c r="L44" i="17"/>
  <c r="K35" i="17"/>
  <c r="K44" i="17" s="1"/>
  <c r="O35" i="17"/>
  <c r="M17" i="17"/>
  <c r="L17" i="17"/>
  <c r="N17" i="17" s="1"/>
  <c r="J17" i="17"/>
  <c r="I17" i="17"/>
  <c r="G17" i="17"/>
  <c r="F17" i="17"/>
  <c r="F44" i="17" s="1"/>
  <c r="D17" i="17"/>
  <c r="E42" i="17"/>
  <c r="E41" i="17"/>
  <c r="E40" i="17"/>
  <c r="E39" i="17"/>
  <c r="E38" i="17"/>
  <c r="E37" i="17"/>
  <c r="E36" i="17"/>
  <c r="E35" i="17" s="1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6" i="17"/>
  <c r="E15" i="17"/>
  <c r="E14" i="17"/>
  <c r="E13" i="17"/>
  <c r="E12" i="17"/>
  <c r="E11" i="17"/>
  <c r="E10" i="17"/>
  <c r="E9" i="17"/>
  <c r="E8" i="17"/>
  <c r="E7" i="17"/>
  <c r="E5" i="17"/>
  <c r="J93" i="13"/>
  <c r="D93" i="13"/>
  <c r="M39" i="14"/>
  <c r="M38" i="14"/>
  <c r="M37" i="14"/>
  <c r="M36" i="14"/>
  <c r="M35" i="14"/>
  <c r="M34" i="14"/>
  <c r="M33" i="14"/>
  <c r="M32" i="14"/>
  <c r="M30" i="14"/>
  <c r="M29" i="14"/>
  <c r="M28" i="14"/>
  <c r="M27" i="14"/>
  <c r="N27" i="14" s="1"/>
  <c r="M26" i="14"/>
  <c r="M25" i="14"/>
  <c r="M24" i="14"/>
  <c r="M23" i="14"/>
  <c r="N23" i="14" s="1"/>
  <c r="M22" i="14"/>
  <c r="M21" i="14"/>
  <c r="M20" i="14"/>
  <c r="M19" i="14"/>
  <c r="N19" i="14" s="1"/>
  <c r="M18" i="14"/>
  <c r="M17" i="14"/>
  <c r="M16" i="14"/>
  <c r="M14" i="14"/>
  <c r="M13" i="14"/>
  <c r="M12" i="14"/>
  <c r="M11" i="14"/>
  <c r="M10" i="14"/>
  <c r="M9" i="14"/>
  <c r="M8" i="14"/>
  <c r="M7" i="14"/>
  <c r="M6" i="14"/>
  <c r="M5" i="14"/>
  <c r="M4" i="14"/>
  <c r="L39" i="14"/>
  <c r="N39" i="14" s="1"/>
  <c r="L38" i="14"/>
  <c r="N38" i="14" s="1"/>
  <c r="L37" i="14"/>
  <c r="L36" i="14"/>
  <c r="L35" i="14"/>
  <c r="L34" i="14"/>
  <c r="L33" i="14"/>
  <c r="L32" i="14"/>
  <c r="L30" i="14"/>
  <c r="L29" i="14"/>
  <c r="L28" i="14"/>
  <c r="L27" i="14"/>
  <c r="L26" i="14"/>
  <c r="L25" i="14"/>
  <c r="N25" i="14" s="1"/>
  <c r="L24" i="14"/>
  <c r="L23" i="14"/>
  <c r="L22" i="14"/>
  <c r="L21" i="14"/>
  <c r="N21" i="14" s="1"/>
  <c r="L20" i="14"/>
  <c r="L19" i="14"/>
  <c r="L18" i="14"/>
  <c r="L17" i="14"/>
  <c r="N17" i="14" s="1"/>
  <c r="L16" i="14"/>
  <c r="L14" i="14"/>
  <c r="L13" i="14"/>
  <c r="N13" i="14" s="1"/>
  <c r="L12" i="14"/>
  <c r="L11" i="14"/>
  <c r="L10" i="14"/>
  <c r="L9" i="14"/>
  <c r="L8" i="14"/>
  <c r="L7" i="14"/>
  <c r="L6" i="14"/>
  <c r="L5" i="14"/>
  <c r="N20" i="14"/>
  <c r="K39" i="14"/>
  <c r="K38" i="14"/>
  <c r="K37" i="14"/>
  <c r="K36" i="14"/>
  <c r="K35" i="14"/>
  <c r="K34" i="14"/>
  <c r="K33" i="14"/>
  <c r="K32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4" i="14"/>
  <c r="K13" i="14"/>
  <c r="K12" i="14"/>
  <c r="K11" i="14"/>
  <c r="K10" i="14"/>
  <c r="K9" i="14"/>
  <c r="K8" i="14"/>
  <c r="K7" i="14"/>
  <c r="K6" i="14"/>
  <c r="K5" i="14"/>
  <c r="H39" i="14"/>
  <c r="H38" i="14"/>
  <c r="H37" i="14"/>
  <c r="H36" i="14"/>
  <c r="H35" i="14"/>
  <c r="H34" i="14"/>
  <c r="H33" i="14"/>
  <c r="H32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H13" i="14"/>
  <c r="H12" i="14"/>
  <c r="H11" i="14"/>
  <c r="H10" i="14"/>
  <c r="H9" i="14"/>
  <c r="H8" i="14"/>
  <c r="H7" i="14"/>
  <c r="H6" i="14"/>
  <c r="H5" i="14"/>
  <c r="J41" i="14"/>
  <c r="G41" i="14"/>
  <c r="E39" i="14"/>
  <c r="E38" i="14"/>
  <c r="E37" i="14"/>
  <c r="E36" i="14"/>
  <c r="E35" i="14"/>
  <c r="E34" i="14"/>
  <c r="E33" i="14"/>
  <c r="E32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4" i="14"/>
  <c r="E13" i="14"/>
  <c r="E12" i="14"/>
  <c r="E11" i="14"/>
  <c r="E10" i="14"/>
  <c r="E9" i="14"/>
  <c r="E8" i="14"/>
  <c r="E7" i="14"/>
  <c r="E6" i="14"/>
  <c r="E5" i="14"/>
  <c r="R91" i="13"/>
  <c r="T91" i="13" s="1"/>
  <c r="R90" i="13"/>
  <c r="T90" i="13" s="1"/>
  <c r="R89" i="13"/>
  <c r="T89" i="13" s="1"/>
  <c r="R88" i="13"/>
  <c r="T88" i="13" s="1"/>
  <c r="R87" i="13"/>
  <c r="T87" i="13" s="1"/>
  <c r="R86" i="13"/>
  <c r="T86" i="13" s="1"/>
  <c r="R85" i="13"/>
  <c r="T85" i="13" s="1"/>
  <c r="R84" i="13"/>
  <c r="T84" i="13" s="1"/>
  <c r="R83" i="13"/>
  <c r="T83" i="13" s="1"/>
  <c r="R82" i="13"/>
  <c r="T82" i="13" s="1"/>
  <c r="R81" i="13"/>
  <c r="T81" i="13" s="1"/>
  <c r="R80" i="13"/>
  <c r="T80" i="13" s="1"/>
  <c r="R79" i="13"/>
  <c r="T79" i="13" s="1"/>
  <c r="R78" i="13"/>
  <c r="T78" i="13" s="1"/>
  <c r="R76" i="13"/>
  <c r="T76" i="13" s="1"/>
  <c r="R74" i="13"/>
  <c r="T74" i="13" s="1"/>
  <c r="R73" i="13"/>
  <c r="T73" i="13" s="1"/>
  <c r="R72" i="13"/>
  <c r="T72" i="13" s="1"/>
  <c r="R71" i="13"/>
  <c r="T71" i="13" s="1"/>
  <c r="R70" i="13"/>
  <c r="T70" i="13" s="1"/>
  <c r="R68" i="13"/>
  <c r="T68" i="13" s="1"/>
  <c r="R67" i="13"/>
  <c r="T67" i="13" s="1"/>
  <c r="R66" i="13"/>
  <c r="T66" i="13" s="1"/>
  <c r="R65" i="13"/>
  <c r="T65" i="13" s="1"/>
  <c r="R64" i="13"/>
  <c r="T64" i="13" s="1"/>
  <c r="R63" i="13"/>
  <c r="T63" i="13" s="1"/>
  <c r="R62" i="13"/>
  <c r="T62" i="13" s="1"/>
  <c r="R61" i="13"/>
  <c r="T61" i="13" s="1"/>
  <c r="R60" i="13"/>
  <c r="T60" i="13" s="1"/>
  <c r="R59" i="13"/>
  <c r="T59" i="13" s="1"/>
  <c r="R58" i="13"/>
  <c r="T58" i="13" s="1"/>
  <c r="R57" i="13"/>
  <c r="T57" i="13" s="1"/>
  <c r="R56" i="13"/>
  <c r="T56" i="13" s="1"/>
  <c r="R55" i="13"/>
  <c r="T55" i="13" s="1"/>
  <c r="R54" i="13"/>
  <c r="T54" i="13" s="1"/>
  <c r="R53" i="13"/>
  <c r="T53" i="13" s="1"/>
  <c r="R52" i="13"/>
  <c r="T52" i="13" s="1"/>
  <c r="R51" i="13"/>
  <c r="T51" i="13" s="1"/>
  <c r="R50" i="13"/>
  <c r="T50" i="13" s="1"/>
  <c r="R49" i="13"/>
  <c r="T49" i="13" s="1"/>
  <c r="R48" i="13"/>
  <c r="T48" i="13" s="1"/>
  <c r="R47" i="13"/>
  <c r="T47" i="13" s="1"/>
  <c r="R45" i="13"/>
  <c r="T45" i="13" s="1"/>
  <c r="R44" i="13"/>
  <c r="T44" i="13" s="1"/>
  <c r="R43" i="13"/>
  <c r="T43" i="13" s="1"/>
  <c r="R42" i="13"/>
  <c r="T42" i="13" s="1"/>
  <c r="R41" i="13"/>
  <c r="T41" i="13" s="1"/>
  <c r="R40" i="13"/>
  <c r="T40" i="13" s="1"/>
  <c r="R39" i="13"/>
  <c r="T39" i="13" s="1"/>
  <c r="R38" i="13"/>
  <c r="T38" i="13" s="1"/>
  <c r="R37" i="13"/>
  <c r="T37" i="13" s="1"/>
  <c r="R36" i="13"/>
  <c r="T36" i="13" s="1"/>
  <c r="R35" i="13"/>
  <c r="T35" i="13" s="1"/>
  <c r="R34" i="13"/>
  <c r="T34" i="13" s="1"/>
  <c r="R33" i="13"/>
  <c r="T33" i="13" s="1"/>
  <c r="R32" i="13"/>
  <c r="T32" i="13" s="1"/>
  <c r="R31" i="13"/>
  <c r="T31" i="13" s="1"/>
  <c r="R30" i="13"/>
  <c r="T30" i="13" s="1"/>
  <c r="R29" i="13"/>
  <c r="T29" i="13" s="1"/>
  <c r="R28" i="13"/>
  <c r="T28" i="13" s="1"/>
  <c r="R26" i="13"/>
  <c r="T26" i="13" s="1"/>
  <c r="R25" i="13"/>
  <c r="T25" i="13" s="1"/>
  <c r="R24" i="13"/>
  <c r="T24" i="13" s="1"/>
  <c r="R23" i="13"/>
  <c r="T23" i="13" s="1"/>
  <c r="R22" i="13"/>
  <c r="T22" i="13" s="1"/>
  <c r="R21" i="13"/>
  <c r="T21" i="13" s="1"/>
  <c r="R20" i="13"/>
  <c r="T20" i="13" s="1"/>
  <c r="R19" i="13"/>
  <c r="T19" i="13" s="1"/>
  <c r="R18" i="13"/>
  <c r="T18" i="13" s="1"/>
  <c r="R17" i="13"/>
  <c r="T17" i="13" s="1"/>
  <c r="R16" i="13"/>
  <c r="T16" i="13" s="1"/>
  <c r="R15" i="13"/>
  <c r="T15" i="13" s="1"/>
  <c r="R14" i="13"/>
  <c r="T14" i="13" s="1"/>
  <c r="R13" i="13"/>
  <c r="T13" i="13" s="1"/>
  <c r="R12" i="13"/>
  <c r="T12" i="13" s="1"/>
  <c r="R11" i="13"/>
  <c r="T11" i="13" s="1"/>
  <c r="R10" i="13"/>
  <c r="T10" i="13" s="1"/>
  <c r="R9" i="13"/>
  <c r="T9" i="13" s="1"/>
  <c r="R8" i="13"/>
  <c r="T8" i="13" s="1"/>
  <c r="R7" i="13"/>
  <c r="T7" i="13" s="1"/>
  <c r="R6" i="13"/>
  <c r="T6" i="13" s="1"/>
  <c r="R4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6" i="13"/>
  <c r="Q74" i="13"/>
  <c r="Q73" i="13"/>
  <c r="Q72" i="13"/>
  <c r="Q71" i="13"/>
  <c r="Q70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6" i="13"/>
  <c r="N74" i="13"/>
  <c r="N73" i="13"/>
  <c r="N72" i="13"/>
  <c r="N71" i="13"/>
  <c r="N70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6" i="13"/>
  <c r="K74" i="13"/>
  <c r="K73" i="13"/>
  <c r="K72" i="13"/>
  <c r="K71" i="13"/>
  <c r="K70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6" i="13"/>
  <c r="H74" i="13"/>
  <c r="H73" i="13"/>
  <c r="H72" i="13"/>
  <c r="H71" i="13"/>
  <c r="H70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9" i="13"/>
  <c r="H8" i="13"/>
  <c r="H7" i="13"/>
  <c r="H6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6" i="13"/>
  <c r="E74" i="13"/>
  <c r="E73" i="13"/>
  <c r="E72" i="13"/>
  <c r="E71" i="13"/>
  <c r="E70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Q4" i="13"/>
  <c r="N4" i="13"/>
  <c r="K4" i="13"/>
  <c r="H4" i="13"/>
  <c r="E4" i="13"/>
  <c r="D60" i="12"/>
  <c r="M58" i="12"/>
  <c r="M57" i="12"/>
  <c r="M56" i="12"/>
  <c r="M55" i="12"/>
  <c r="M54" i="12"/>
  <c r="M53" i="12"/>
  <c r="M52" i="12"/>
  <c r="M51" i="12"/>
  <c r="M50" i="12"/>
  <c r="M49" i="12"/>
  <c r="M48" i="12"/>
  <c r="L58" i="12"/>
  <c r="L57" i="12"/>
  <c r="L56" i="12"/>
  <c r="L55" i="12"/>
  <c r="L54" i="12"/>
  <c r="L53" i="12"/>
  <c r="L52" i="12"/>
  <c r="L51" i="12"/>
  <c r="L50" i="12"/>
  <c r="L49" i="12"/>
  <c r="L48" i="12"/>
  <c r="K58" i="12"/>
  <c r="K57" i="12"/>
  <c r="K56" i="12"/>
  <c r="K55" i="12"/>
  <c r="K54" i="12"/>
  <c r="K53" i="12"/>
  <c r="K52" i="12"/>
  <c r="K51" i="12"/>
  <c r="K50" i="12"/>
  <c r="K49" i="12"/>
  <c r="K48" i="12"/>
  <c r="H58" i="12"/>
  <c r="H57" i="12"/>
  <c r="H56" i="12"/>
  <c r="H55" i="12"/>
  <c r="H54" i="12"/>
  <c r="H53" i="12"/>
  <c r="H52" i="12"/>
  <c r="H51" i="12"/>
  <c r="H50" i="12"/>
  <c r="H49" i="12"/>
  <c r="H48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N33" i="12" s="1"/>
  <c r="H32" i="12"/>
  <c r="H31" i="12"/>
  <c r="H30" i="12"/>
  <c r="H29" i="12"/>
  <c r="H28" i="12"/>
  <c r="H27" i="12"/>
  <c r="H26" i="12"/>
  <c r="H25" i="12"/>
  <c r="H24" i="12"/>
  <c r="H23" i="12"/>
  <c r="H22" i="12"/>
  <c r="J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L20" i="12"/>
  <c r="N20" i="12" s="1"/>
  <c r="L19" i="12"/>
  <c r="L18" i="12"/>
  <c r="L17" i="12"/>
  <c r="N17" i="12" s="1"/>
  <c r="L16" i="12"/>
  <c r="N16" i="12" s="1"/>
  <c r="L15" i="12"/>
  <c r="L14" i="12"/>
  <c r="N14" i="12" s="1"/>
  <c r="L13" i="12"/>
  <c r="L12" i="12"/>
  <c r="N12" i="12" s="1"/>
  <c r="L11" i="12"/>
  <c r="L10" i="12"/>
  <c r="L9" i="12"/>
  <c r="N9" i="12" s="1"/>
  <c r="L8" i="12"/>
  <c r="N8" i="12" s="1"/>
  <c r="L7" i="12"/>
  <c r="N18" i="12"/>
  <c r="L5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5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5" i="12"/>
  <c r="E58" i="12"/>
  <c r="N58" i="12" s="1"/>
  <c r="E57" i="12"/>
  <c r="E56" i="12"/>
  <c r="N56" i="12" s="1"/>
  <c r="E55" i="12"/>
  <c r="E54" i="12"/>
  <c r="N54" i="12" s="1"/>
  <c r="E53" i="12"/>
  <c r="E52" i="12"/>
  <c r="N52" i="12" s="1"/>
  <c r="E51" i="12"/>
  <c r="E50" i="12"/>
  <c r="N50" i="12" s="1"/>
  <c r="E49" i="12"/>
  <c r="E48" i="12"/>
  <c r="N48" i="12" s="1"/>
  <c r="E46" i="12"/>
  <c r="E45" i="12"/>
  <c r="E44" i="12"/>
  <c r="E43" i="12"/>
  <c r="E42" i="12"/>
  <c r="E41" i="12"/>
  <c r="E40" i="12"/>
  <c r="E39" i="12"/>
  <c r="E38" i="12"/>
  <c r="E37" i="12"/>
  <c r="E36" i="12"/>
  <c r="N36" i="12" s="1"/>
  <c r="E35" i="12"/>
  <c r="E34" i="12"/>
  <c r="E33" i="12"/>
  <c r="E32" i="12"/>
  <c r="E31" i="12"/>
  <c r="E30" i="12"/>
  <c r="E29" i="12"/>
  <c r="E28" i="12"/>
  <c r="E27" i="12"/>
  <c r="N27" i="12" s="1"/>
  <c r="E26" i="12"/>
  <c r="E25" i="12"/>
  <c r="E24" i="12"/>
  <c r="N24" i="12" s="1"/>
  <c r="E23" i="12"/>
  <c r="E22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5" i="12"/>
  <c r="G60" i="12"/>
  <c r="H47" i="12"/>
  <c r="E47" i="12"/>
  <c r="I21" i="12"/>
  <c r="F21" i="12"/>
  <c r="C21" i="12"/>
  <c r="E21" i="12" s="1"/>
  <c r="I6" i="12"/>
  <c r="K6" i="12" s="1"/>
  <c r="H6" i="12"/>
  <c r="C6" i="12"/>
  <c r="I4" i="14"/>
  <c r="K4" i="14" s="1"/>
  <c r="F4" i="14"/>
  <c r="H4" i="14" s="1"/>
  <c r="C4" i="14"/>
  <c r="E4" i="14" s="1"/>
  <c r="F58" i="15"/>
  <c r="H58" i="15" s="1"/>
  <c r="C18" i="18"/>
  <c r="O18" i="18" s="1"/>
  <c r="C6" i="18"/>
  <c r="C52" i="18" s="1"/>
  <c r="C17" i="17"/>
  <c r="O17" i="17" s="1"/>
  <c r="C6" i="17"/>
  <c r="C28" i="16"/>
  <c r="C6" i="16"/>
  <c r="C26" i="15"/>
  <c r="O26" i="15" s="1"/>
  <c r="C6" i="15"/>
  <c r="K31" i="14"/>
  <c r="H31" i="14"/>
  <c r="I15" i="14"/>
  <c r="K15" i="14" s="1"/>
  <c r="F15" i="14"/>
  <c r="H15" i="14" s="1"/>
  <c r="C15" i="14"/>
  <c r="E15" i="14" s="1"/>
  <c r="N37" i="14"/>
  <c r="N29" i="14"/>
  <c r="N11" i="14"/>
  <c r="N5" i="14"/>
  <c r="N69" i="13"/>
  <c r="E69" i="13"/>
  <c r="O27" i="13"/>
  <c r="L27" i="13"/>
  <c r="N27" i="13" s="1"/>
  <c r="I27" i="13"/>
  <c r="K27" i="13" s="1"/>
  <c r="F27" i="13"/>
  <c r="C27" i="13"/>
  <c r="E27" i="13" s="1"/>
  <c r="O5" i="13"/>
  <c r="Q5" i="13" s="1"/>
  <c r="L5" i="13"/>
  <c r="I5" i="13"/>
  <c r="K5" i="13" s="1"/>
  <c r="F5" i="13"/>
  <c r="C5" i="13"/>
  <c r="Q35" i="17" l="1"/>
  <c r="I74" i="15"/>
  <c r="L74" i="15"/>
  <c r="P26" i="15"/>
  <c r="Q26" i="15" s="1"/>
  <c r="M74" i="15"/>
  <c r="Q14" i="15"/>
  <c r="Q18" i="15"/>
  <c r="Q22" i="15"/>
  <c r="Q55" i="15"/>
  <c r="Q59" i="15"/>
  <c r="Q63" i="15"/>
  <c r="Q67" i="15"/>
  <c r="Q71" i="15"/>
  <c r="Q7" i="15"/>
  <c r="Q11" i="15"/>
  <c r="Q15" i="15"/>
  <c r="Q19" i="15"/>
  <c r="Q23" i="15"/>
  <c r="Q27" i="15"/>
  <c r="Q35" i="15"/>
  <c r="Q39" i="15"/>
  <c r="Q43" i="15"/>
  <c r="Q47" i="15"/>
  <c r="Q51" i="15"/>
  <c r="K6" i="18"/>
  <c r="Q7" i="17"/>
  <c r="O6" i="15"/>
  <c r="Q6" i="15" s="1"/>
  <c r="AG34" i="16"/>
  <c r="R5" i="13"/>
  <c r="H27" i="13"/>
  <c r="S69" i="13"/>
  <c r="P93" i="13"/>
  <c r="S27" i="13"/>
  <c r="S5" i="13"/>
  <c r="G93" i="13"/>
  <c r="H5" i="13"/>
  <c r="Q30" i="15"/>
  <c r="E54" i="15"/>
  <c r="N6" i="15"/>
  <c r="J74" i="15"/>
  <c r="F74" i="15"/>
  <c r="N26" i="15"/>
  <c r="Q10" i="15"/>
  <c r="Q34" i="15"/>
  <c r="H6" i="15"/>
  <c r="E26" i="15"/>
  <c r="H54" i="15"/>
  <c r="N54" i="15"/>
  <c r="N74" i="15" s="1"/>
  <c r="K26" i="15"/>
  <c r="E17" i="17"/>
  <c r="Q15" i="17"/>
  <c r="G44" i="17"/>
  <c r="Q19" i="17"/>
  <c r="I44" i="17"/>
  <c r="J44" i="17"/>
  <c r="N35" i="17"/>
  <c r="N44" i="17" s="1"/>
  <c r="Q23" i="17"/>
  <c r="E6" i="17"/>
  <c r="E44" i="17" s="1"/>
  <c r="P17" i="17"/>
  <c r="Q17" i="17" s="1"/>
  <c r="D44" i="17"/>
  <c r="AG7" i="16"/>
  <c r="AA6" i="16"/>
  <c r="I100" i="16"/>
  <c r="U100" i="16"/>
  <c r="Z100" i="16"/>
  <c r="AF6" i="16"/>
  <c r="AD6" i="16"/>
  <c r="AA28" i="16"/>
  <c r="J100" i="16"/>
  <c r="P100" i="16"/>
  <c r="V100" i="16"/>
  <c r="G100" i="16"/>
  <c r="M100" i="16"/>
  <c r="S100" i="16"/>
  <c r="H6" i="16"/>
  <c r="E6" i="16"/>
  <c r="AB100" i="16"/>
  <c r="AD28" i="16"/>
  <c r="AD7" i="16" s="1"/>
  <c r="AA73" i="16"/>
  <c r="Y100" i="16"/>
  <c r="AG24" i="16"/>
  <c r="AE28" i="16"/>
  <c r="F100" i="16"/>
  <c r="L100" i="16"/>
  <c r="R100" i="16"/>
  <c r="AC100" i="16"/>
  <c r="AD73" i="16"/>
  <c r="AD100" i="16" s="1"/>
  <c r="AD74" i="16" s="1"/>
  <c r="E28" i="16"/>
  <c r="E73" i="16"/>
  <c r="T28" i="16"/>
  <c r="W73" i="16"/>
  <c r="AG67" i="16"/>
  <c r="AE73" i="16"/>
  <c r="N28" i="16"/>
  <c r="T6" i="16"/>
  <c r="AA7" i="16"/>
  <c r="AG68" i="16"/>
  <c r="D100" i="16"/>
  <c r="O100" i="16"/>
  <c r="H28" i="16"/>
  <c r="H73" i="16"/>
  <c r="K6" i="16"/>
  <c r="K28" i="16"/>
  <c r="K73" i="16"/>
  <c r="N6" i="16"/>
  <c r="N73" i="16"/>
  <c r="Q6" i="16"/>
  <c r="Q28" i="16"/>
  <c r="Q73" i="16"/>
  <c r="T73" i="16"/>
  <c r="W6" i="16"/>
  <c r="W28" i="16"/>
  <c r="AF28" i="16"/>
  <c r="H18" i="18"/>
  <c r="P18" i="18"/>
  <c r="Q18" i="18" s="1"/>
  <c r="P6" i="18"/>
  <c r="O6" i="18"/>
  <c r="O40" i="18"/>
  <c r="P40" i="18"/>
  <c r="H40" i="18"/>
  <c r="H52" i="18" s="1"/>
  <c r="M52" i="18"/>
  <c r="N6" i="18"/>
  <c r="N52" i="18" s="1"/>
  <c r="N45" i="12"/>
  <c r="N25" i="12"/>
  <c r="N29" i="12"/>
  <c r="N37" i="12"/>
  <c r="N41" i="12"/>
  <c r="N38" i="12"/>
  <c r="N28" i="12"/>
  <c r="Q27" i="13"/>
  <c r="N5" i="13"/>
  <c r="N93" i="13" s="1"/>
  <c r="I93" i="13"/>
  <c r="O93" i="13"/>
  <c r="F93" i="13"/>
  <c r="K69" i="13"/>
  <c r="K93" i="13" s="1"/>
  <c r="Q69" i="13"/>
  <c r="E93" i="13"/>
  <c r="C93" i="13"/>
  <c r="R69" i="13"/>
  <c r="H69" i="13"/>
  <c r="R27" i="13"/>
  <c r="T27" i="13" s="1"/>
  <c r="L93" i="13"/>
  <c r="M31" i="14"/>
  <c r="M41" i="14" s="1"/>
  <c r="D41" i="14"/>
  <c r="E31" i="14"/>
  <c r="E41" i="14" s="1"/>
  <c r="N22" i="14"/>
  <c r="L4" i="14"/>
  <c r="N6" i="14"/>
  <c r="N14" i="14"/>
  <c r="N30" i="14"/>
  <c r="L15" i="14"/>
  <c r="L31" i="14"/>
  <c r="K41" i="14"/>
  <c r="J60" i="12"/>
  <c r="N35" i="12"/>
  <c r="N7" i="12"/>
  <c r="N15" i="12"/>
  <c r="N22" i="12"/>
  <c r="N30" i="12"/>
  <c r="N46" i="12"/>
  <c r="N43" i="12"/>
  <c r="N49" i="12"/>
  <c r="N57" i="12"/>
  <c r="L6" i="12"/>
  <c r="N6" i="12" s="1"/>
  <c r="L21" i="12"/>
  <c r="I60" i="12"/>
  <c r="N55" i="12"/>
  <c r="M21" i="12"/>
  <c r="N32" i="12"/>
  <c r="N40" i="12"/>
  <c r="N44" i="12"/>
  <c r="F60" i="12"/>
  <c r="E6" i="12"/>
  <c r="E60" i="12" s="1"/>
  <c r="N26" i="12"/>
  <c r="N42" i="12"/>
  <c r="H21" i="12"/>
  <c r="H60" i="12" s="1"/>
  <c r="L47" i="12"/>
  <c r="C60" i="12"/>
  <c r="N23" i="12"/>
  <c r="N31" i="12"/>
  <c r="N39" i="12"/>
  <c r="N5" i="12"/>
  <c r="N13" i="12"/>
  <c r="M47" i="12"/>
  <c r="M60" i="12" s="1"/>
  <c r="N10" i="12"/>
  <c r="K47" i="12"/>
  <c r="K6" i="15"/>
  <c r="K54" i="15"/>
  <c r="H26" i="15"/>
  <c r="E6" i="15"/>
  <c r="E74" i="15" s="1"/>
  <c r="W100" i="16"/>
  <c r="K52" i="18"/>
  <c r="I52" i="18"/>
  <c r="N18" i="14"/>
  <c r="N7" i="14"/>
  <c r="N9" i="14"/>
  <c r="N35" i="14"/>
  <c r="N33" i="14"/>
  <c r="N10" i="14"/>
  <c r="N36" i="14"/>
  <c r="N28" i="14"/>
  <c r="N12" i="14"/>
  <c r="H41" i="14"/>
  <c r="N16" i="14"/>
  <c r="N24" i="14"/>
  <c r="I41" i="14"/>
  <c r="N26" i="14"/>
  <c r="F41" i="14"/>
  <c r="N8" i="14"/>
  <c r="N32" i="14"/>
  <c r="N34" i="14"/>
  <c r="T4" i="13"/>
  <c r="N53" i="12"/>
  <c r="N51" i="12"/>
  <c r="N34" i="12"/>
  <c r="K21" i="12"/>
  <c r="N11" i="12"/>
  <c r="N19" i="12"/>
  <c r="N4" i="14"/>
  <c r="C41" i="14"/>
  <c r="N15" i="14"/>
  <c r="C74" i="15"/>
  <c r="C100" i="16"/>
  <c r="C44" i="17"/>
  <c r="T5" i="13" l="1"/>
  <c r="Q40" i="18"/>
  <c r="H74" i="15"/>
  <c r="H93" i="13"/>
  <c r="S93" i="13"/>
  <c r="O54" i="15"/>
  <c r="K74" i="15"/>
  <c r="Q6" i="17"/>
  <c r="H100" i="16"/>
  <c r="T100" i="16"/>
  <c r="E100" i="16"/>
  <c r="AG6" i="16"/>
  <c r="AA100" i="16"/>
  <c r="AA74" i="16" s="1"/>
  <c r="Q100" i="16"/>
  <c r="N100" i="16"/>
  <c r="AG28" i="16"/>
  <c r="K100" i="16"/>
  <c r="Q6" i="18"/>
  <c r="L60" i="12"/>
  <c r="N21" i="12"/>
  <c r="N60" i="12" s="1"/>
  <c r="Q93" i="13"/>
  <c r="R93" i="13"/>
  <c r="T69" i="13"/>
  <c r="T93" i="13" s="1"/>
  <c r="N31" i="14"/>
  <c r="K60" i="12"/>
  <c r="N41" i="14"/>
  <c r="L41" i="14"/>
  <c r="H17" i="17"/>
  <c r="H44" i="17" s="1"/>
  <c r="Q54" i="15" l="1"/>
  <c r="Q74" i="15"/>
  <c r="AF73" i="16" l="1"/>
  <c r="X100" i="16"/>
  <c r="AG73" i="16" l="1"/>
  <c r="AG100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tc={179A1BE2-8DF7-4968-9926-FFF2580A595A}</author>
  </authors>
  <commentList>
    <comment ref="G23" authorId="0" shapeId="0" xr:uid="{179A1BE2-8DF7-4968-9926-FFF2580A595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Skoleåret 2025-2026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N3" authorId="0" shapeId="0" xr:uid="{DF718B4E-9595-42C2-B127-31DA355AC861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Tall i sort - fra inneværende år på eksisterende fag. Tall med rødt - ansalg på tall i nye fag.</t>
        </r>
      </text>
    </comment>
    <comment ref="I23" authorId="0" shapeId="0" xr:uid="{BADF5ACD-E7AC-4B03-897C-98B4C27F7513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46 fortsetter med fra i fjor og  30 nye på matematikk og historie</t>
        </r>
      </text>
    </comment>
    <comment ref="N24" authorId="0" shapeId="0" xr:uid="{64781741-1BA8-4F67-9E94-1F42F8A6F33B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Tall i sort - fra inneværende år på eksisterende fag. Tall med rødt - ansalg på tall i nye fag.</t>
        </r>
      </text>
    </comment>
  </commentList>
</comments>
</file>

<file path=xl/sharedStrings.xml><?xml version="1.0" encoding="utf-8"?>
<sst xmlns="http://schemas.openxmlformats.org/spreadsheetml/2006/main" count="672" uniqueCount="226">
  <si>
    <t>Byåsen videregående skole</t>
  </si>
  <si>
    <t>Medier og kommunikasjon</t>
  </si>
  <si>
    <t>Studiespesialisering</t>
  </si>
  <si>
    <t>Realfag</t>
  </si>
  <si>
    <t>Språk, samfunnsfag og økonomi</t>
  </si>
  <si>
    <t>Forberedende kurs for min.spr</t>
  </si>
  <si>
    <t>Helse- og oppvekstfag</t>
  </si>
  <si>
    <t>Restaurant- og matfag</t>
  </si>
  <si>
    <t>Teknologi- og industrifag</t>
  </si>
  <si>
    <t>Tilrettelagt opplæring</t>
  </si>
  <si>
    <t>Barne- og ungdomsarbeiderfag</t>
  </si>
  <si>
    <t>Helsearbeiderfag</t>
  </si>
  <si>
    <t>Kokk- og servitørfag</t>
  </si>
  <si>
    <t>Matproduksjon</t>
  </si>
  <si>
    <t>Bilskade, lakk og karosseri</t>
  </si>
  <si>
    <t>Kjøretøy</t>
  </si>
  <si>
    <t>Industriteknologi</t>
  </si>
  <si>
    <t>Charlottenlund videregående skole</t>
  </si>
  <si>
    <t>Cissi Klein videregående skole</t>
  </si>
  <si>
    <t>Fosen videregående skole</t>
  </si>
  <si>
    <t>Gauldal videregående skole</t>
  </si>
  <si>
    <t>Grong videregående skole</t>
  </si>
  <si>
    <t>Guri Kunna videregående skole</t>
  </si>
  <si>
    <t>Heimdal videregående skole</t>
  </si>
  <si>
    <t>Inderøy videregående skole</t>
  </si>
  <si>
    <t>Johan Bojer videregående skole</t>
  </si>
  <si>
    <t>Kyrksæterøra videregående skole</t>
  </si>
  <si>
    <t>Levanger videregående skole</t>
  </si>
  <si>
    <t>Malvik videregående skole</t>
  </si>
  <si>
    <t>Meldal videregående skole</t>
  </si>
  <si>
    <t>Melhus videregående skole</t>
  </si>
  <si>
    <t>Meråker videregående skole</t>
  </si>
  <si>
    <t>Mære landbruksskole</t>
  </si>
  <si>
    <t>Olav Duun videregående skole</t>
  </si>
  <si>
    <t>Ole Vig videregående skole</t>
  </si>
  <si>
    <t>Oppdal videregående skole</t>
  </si>
  <si>
    <t>Orkdal vidaregåande skole</t>
  </si>
  <si>
    <t>Røros videregående skole</t>
  </si>
  <si>
    <t>Selbu videregående skole</t>
  </si>
  <si>
    <t>Skjetlein videregående skole</t>
  </si>
  <si>
    <t>Steinkjer videregående skole</t>
  </si>
  <si>
    <t>Strinda videregående skole</t>
  </si>
  <si>
    <t>Thora Storm videregående skole</t>
  </si>
  <si>
    <t>Kunst, design og arkitektur</t>
  </si>
  <si>
    <t>Frisør,blomst,int,eksp.design</t>
  </si>
  <si>
    <t>Salg, service og reiseliv</t>
  </si>
  <si>
    <t>Interiør og eksponeringsdesign</t>
  </si>
  <si>
    <t>Aktivitør</t>
  </si>
  <si>
    <t>Helseservicefag</t>
  </si>
  <si>
    <t>Salg og reiseliv</t>
  </si>
  <si>
    <t>Service, sikkerhet og admin.</t>
  </si>
  <si>
    <t>Interiør</t>
  </si>
  <si>
    <t>Apotekteknikk</t>
  </si>
  <si>
    <t>Helsesekretær</t>
  </si>
  <si>
    <t>Tannhelsesekretær</t>
  </si>
  <si>
    <t>Tiller videregående skole</t>
  </si>
  <si>
    <t>Trondheim katedralskole</t>
  </si>
  <si>
    <t>Verdal videregående skole</t>
  </si>
  <si>
    <t>Ytre Namdal videregående skole</t>
  </si>
  <si>
    <t>Åfjord videregående skole</t>
  </si>
  <si>
    <t>Totalsum</t>
  </si>
  <si>
    <t>Bygg- og anleggsteknikk</t>
  </si>
  <si>
    <t>Elektro og datateknologi</t>
  </si>
  <si>
    <t>Idrettsfag</t>
  </si>
  <si>
    <t>Datateknologi og elektronikk</t>
  </si>
  <si>
    <t>Elenergi og ekom</t>
  </si>
  <si>
    <t>Flyfag,LAL</t>
  </si>
  <si>
    <t>Tømrer</t>
  </si>
  <si>
    <t>Dataelektronikerfaget</t>
  </si>
  <si>
    <t>Generell studiekompetanse, 6-pack</t>
  </si>
  <si>
    <t>Påbygg gen studiekomp e/yrkeskomp</t>
  </si>
  <si>
    <t>Påbygg. gen. studiekompetanse</t>
  </si>
  <si>
    <t>Teknologi-/industrifag,YSK 4år</t>
  </si>
  <si>
    <t>Dronefag</t>
  </si>
  <si>
    <t>Anleggsteknikk</t>
  </si>
  <si>
    <t>Betong og mur</t>
  </si>
  <si>
    <t>Musikk, dans og drama,dans</t>
  </si>
  <si>
    <t>Musikk, dans og drama,drama</t>
  </si>
  <si>
    <t>Musikk, dans og drama,musikk</t>
  </si>
  <si>
    <t>Dans</t>
  </si>
  <si>
    <t>Drama</t>
  </si>
  <si>
    <t>Musikk</t>
  </si>
  <si>
    <t>Automatisering</t>
  </si>
  <si>
    <t>Frisør</t>
  </si>
  <si>
    <t>Kjemiprosess- og laboratorief.</t>
  </si>
  <si>
    <t>Automatiseringsfaget</t>
  </si>
  <si>
    <t>Påbygg gen studiekomp e/yrkeskomp,YSK 1.år</t>
  </si>
  <si>
    <t>Påbygg gen studiekomp e/yrkeskomp,YSK 2.år</t>
  </si>
  <si>
    <t>Naturbruk</t>
  </si>
  <si>
    <t>Anleggsgartner</t>
  </si>
  <si>
    <t>Heste- og dyrefag</t>
  </si>
  <si>
    <t>Landbruk og gartnernæring</t>
  </si>
  <si>
    <t>Skogbruk</t>
  </si>
  <si>
    <t>Landbruk</t>
  </si>
  <si>
    <t>Studieforberedende naturbruk</t>
  </si>
  <si>
    <t>Idrettsfag,friidrett,LAL</t>
  </si>
  <si>
    <t>Arbeidsmaskiner</t>
  </si>
  <si>
    <t>Hudpleie</t>
  </si>
  <si>
    <t>Hudpleier</t>
  </si>
  <si>
    <t>Bygg- og anleggsteknikk,YSK 4år</t>
  </si>
  <si>
    <t>Helse- og oppvekstfag,SK 3år</t>
  </si>
  <si>
    <t>IT og medieproduksjon</t>
  </si>
  <si>
    <t>Barne- og ungdomsarbeiderfag,SK 3år</t>
  </si>
  <si>
    <t>Betong og mur,YSK 4år</t>
  </si>
  <si>
    <t>Helsearbeiderfag,SK 3år</t>
  </si>
  <si>
    <t>Industriteknologi,YSK 4år</t>
  </si>
  <si>
    <t>Informasjonsteknologi</t>
  </si>
  <si>
    <t>Klima, energi og miljøteknikk</t>
  </si>
  <si>
    <t>Rørlegger</t>
  </si>
  <si>
    <t>Tømrer,YSK 4år</t>
  </si>
  <si>
    <t>Påbygg gen studiekomp,SK</t>
  </si>
  <si>
    <t>Naturbruk,sportsfiske/næring/hobby,LAL</t>
  </si>
  <si>
    <t>Duodji</t>
  </si>
  <si>
    <t>Landbruk/gartnernæring, sportsfiske, LAL</t>
  </si>
  <si>
    <t>Reindrift</t>
  </si>
  <si>
    <t>Ambulansefag</t>
  </si>
  <si>
    <t>Akvakultur</t>
  </si>
  <si>
    <t>Fiske og fangst</t>
  </si>
  <si>
    <t>Maritime fag</t>
  </si>
  <si>
    <t>Anleggsmaskinførerf,FOB1</t>
  </si>
  <si>
    <t>Maritim elektrikerfaget vg3 sk</t>
  </si>
  <si>
    <t>Transport og logistikk</t>
  </si>
  <si>
    <t>Kjemiprosess- og laboratorief.,SY</t>
  </si>
  <si>
    <t>Håndverk, design, produktutv.</t>
  </si>
  <si>
    <t>Medieproduksjon</t>
  </si>
  <si>
    <t>Overflateteknikk</t>
  </si>
  <si>
    <t>Søm og tekstilhåndverk</t>
  </si>
  <si>
    <t>Idrettsfag,hopp,LAL</t>
  </si>
  <si>
    <t>Idrettsfag,kombinert,LAL</t>
  </si>
  <si>
    <t>Kulde-, varmepumpe-, vent.tekn</t>
  </si>
  <si>
    <t>Anleggsmaskinmekanikerfaget</t>
  </si>
  <si>
    <t>Baker og konditor</t>
  </si>
  <si>
    <t>International baccalaureate</t>
  </si>
  <si>
    <t>Børsemaker,LAD</t>
  </si>
  <si>
    <t>Treteknikk.LAD</t>
  </si>
  <si>
    <t>Idrettsfag,alpint,LAL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</si>
  <si>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</si>
  <si>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</si>
  <si>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</si>
  <si>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</si>
  <si>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</si>
  <si>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</si>
  <si>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Realfag,toppidrett rendonee/fjelløp,LAD</t>
  </si>
  <si>
    <t>Realfag,toppidrett skyting,LAD</t>
  </si>
  <si>
    <t>Utdanningsprogram/Nivå</t>
  </si>
  <si>
    <t>Avionikerfag</t>
  </si>
  <si>
    <t>Flytekniske fag</t>
  </si>
  <si>
    <t>Ungdommer</t>
  </si>
  <si>
    <t>Voksne</t>
  </si>
  <si>
    <t>Totalt</t>
  </si>
  <si>
    <t>Total Ungdommer</t>
  </si>
  <si>
    <t>Total Voksne</t>
  </si>
  <si>
    <t>Totalt i regionen</t>
  </si>
  <si>
    <t>TROVO</t>
  </si>
  <si>
    <t>y</t>
  </si>
  <si>
    <t>Helsearbeiderfag MFY-læreplan</t>
  </si>
  <si>
    <t>Fotpleie</t>
  </si>
  <si>
    <t>Fotpleie og ortopediteknikk</t>
  </si>
  <si>
    <t>Helsearbeiderfaget MFY-læreplan</t>
  </si>
  <si>
    <t>Salgsfaget MFY-læreplan</t>
  </si>
  <si>
    <t>Betongfag MFY-læreplan</t>
  </si>
  <si>
    <t>Kokkfag MFY-læreplan</t>
  </si>
  <si>
    <t>Nettskolen</t>
  </si>
  <si>
    <t>Fellesfag yrkesfag</t>
  </si>
  <si>
    <t>Utdanningsprogram</t>
  </si>
  <si>
    <t>Fagkode</t>
  </si>
  <si>
    <t>Fagnavn</t>
  </si>
  <si>
    <t>Antall årstimer i faget</t>
  </si>
  <si>
    <t>Antall årstimer i utdanningen</t>
  </si>
  <si>
    <t>Antall nettelever</t>
  </si>
  <si>
    <t>Antall heltidselever</t>
  </si>
  <si>
    <t>Engelsk II</t>
  </si>
  <si>
    <t>SPR3031/3032</t>
  </si>
  <si>
    <t xml:space="preserve">Fransk III </t>
  </si>
  <si>
    <t>PSP5017/PSP5018</t>
  </si>
  <si>
    <t xml:space="preserve">Spansk III </t>
  </si>
  <si>
    <t>PSP5053/PSP5054</t>
  </si>
  <si>
    <t xml:space="preserve">Tysk III </t>
  </si>
  <si>
    <t>PSP5071/PSP5072</t>
  </si>
  <si>
    <t xml:space="preserve">Fysikk 2 </t>
  </si>
  <si>
    <t>REA3035</t>
  </si>
  <si>
    <t xml:space="preserve">Informasjonsteknologi 1 </t>
  </si>
  <si>
    <t>REA3014</t>
  </si>
  <si>
    <t xml:space="preserve">Informasjonsteknologi 2 </t>
  </si>
  <si>
    <t>REA3015</t>
  </si>
  <si>
    <t xml:space="preserve">Programmering og modellering X </t>
  </si>
  <si>
    <t>REA3034*</t>
  </si>
  <si>
    <r>
      <t xml:space="preserve">Kinesisk I, 1.år (vg1) </t>
    </r>
    <r>
      <rPr>
        <sz val="11"/>
        <rFont val="Verdana"/>
        <family val="2"/>
      </rPr>
      <t>stipulert antall</t>
    </r>
  </si>
  <si>
    <t>FSP5836</t>
  </si>
  <si>
    <t xml:space="preserve">Kinesisk I (vg2) </t>
  </si>
  <si>
    <t>FSP5837</t>
  </si>
  <si>
    <t xml:space="preserve">Kinesisk II (vg3) </t>
  </si>
  <si>
    <t>PSP5526</t>
  </si>
  <si>
    <t xml:space="preserve">Fransk II (vg1) </t>
  </si>
  <si>
    <t>FSP5022</t>
  </si>
  <si>
    <t xml:space="preserve">Fransk II (vg2) </t>
  </si>
  <si>
    <t>FSP5023</t>
  </si>
  <si>
    <t>Samfunnsøkonomi 1</t>
  </si>
  <si>
    <t>Samfunnsøkonomi 2</t>
  </si>
  <si>
    <t>Økonmi og ledelse</t>
  </si>
  <si>
    <t>Sum studiespesialisering</t>
  </si>
  <si>
    <t>Påbygging</t>
  </si>
  <si>
    <t>Historie</t>
  </si>
  <si>
    <t>Matematikk - 2PY</t>
  </si>
  <si>
    <t>Naturfag</t>
  </si>
  <si>
    <t>Norsk</t>
  </si>
  <si>
    <t>140 timer</t>
  </si>
  <si>
    <t>Matematikk 1P-Y</t>
  </si>
  <si>
    <t>Matematikk 2P-Y</t>
  </si>
  <si>
    <t>84 timer</t>
  </si>
  <si>
    <t>Engelsk</t>
  </si>
  <si>
    <t xml:space="preserve">Norsk </t>
  </si>
  <si>
    <t>281 timer</t>
  </si>
  <si>
    <t>56 timer</t>
  </si>
  <si>
    <t>112 timer</t>
  </si>
  <si>
    <t>Norsk (NOR1262/NOR1418)</t>
  </si>
  <si>
    <t>Samfunnskunnskap (SAK1001)</t>
  </si>
  <si>
    <t>Naturfag (NAT100*)</t>
  </si>
  <si>
    <t>Matematikk</t>
  </si>
  <si>
    <t>393 timer</t>
  </si>
  <si>
    <t>224 timer</t>
  </si>
  <si>
    <t>Årstimer ordinært for ungdom</t>
  </si>
  <si>
    <t>Antall voksne deltakere</t>
  </si>
  <si>
    <t xml:space="preserve">Samfunnskunnskap </t>
  </si>
  <si>
    <t>Yrkessjåfør</t>
  </si>
  <si>
    <t>Antall elever per 2.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</si>
</sst>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/>
    <xf numFmtId="1" fontId="3" fillId="0" borderId="0" xfId="0" applyNumberFormat="1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3" dT="2023-11-06T08:15:06.50" personId="{00000000-0000-0000-0000-000000000000}" id="{179A1BE2-8DF7-4968-9926-FFF2580A595A}">
    <text>Skoleåret 2025-2026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D8F5-0F8B-4305-A7A9-0EB7DC4DC657}">
  <sheetPr>
    <pageSetUpPr fitToPage="1"/>
  </sheetPr>
  <dimension ref="B2:N60"/>
  <sheetViews>
    <sheetView topLeftCell="A34" workbookViewId="0">
      <selection activeCell="C47" sqref="C47"/>
    </sheetView>
  </sheetViews>
  <sheetFormatPr baseColWidth="10" defaultRowHeight="14.4" x14ac:dyDescent="0.3"/>
  <cols>
    <col min="2" max="2" width="39.44140625" bestFit="1" customWidth="1"/>
    <col min="3" max="3" width="11.6640625" bestFit="1" customWidth="1"/>
    <col min="4" max="4" width="7.33203125" bestFit="1" customWidth="1"/>
    <col min="5" max="5" width="13.5546875" customWidth="1"/>
    <col min="6" max="6" width="15.6640625" customWidth="1"/>
    <col min="7" max="7" width="7.33203125" style="10" bestFit="1" customWidth="1"/>
    <col min="8" max="8" width="8" bestFit="1" customWidth="1"/>
    <col min="9" max="9" width="20" customWidth="1"/>
    <col min="10" max="10" width="7.33203125" bestFit="1" customWidth="1"/>
    <col min="11" max="11" width="5.88671875" bestFit="1" customWidth="1"/>
    <col min="12" max="12" width="17.109375" customWidth="1"/>
    <col min="13" max="13" width="11.33203125" customWidth="1"/>
    <col min="14" max="14" width="14.6640625" bestFit="1" customWidth="1"/>
  </cols>
  <sheetData>
    <row r="2" spans="2:14" x14ac:dyDescent="0.3">
      <c r="B2" s="2" t="s">
        <v>144</v>
      </c>
      <c r="C2" s="21" t="s">
        <v>21</v>
      </c>
      <c r="D2" s="21"/>
      <c r="E2" s="21"/>
      <c r="F2" s="21" t="s">
        <v>33</v>
      </c>
      <c r="G2" s="21"/>
      <c r="H2" s="21"/>
      <c r="I2" s="21" t="s">
        <v>58</v>
      </c>
      <c r="J2" s="21"/>
      <c r="K2" s="21"/>
      <c r="L2" s="21" t="s">
        <v>60</v>
      </c>
      <c r="M2" s="21"/>
      <c r="N2" s="21"/>
    </row>
    <row r="3" spans="2:14" x14ac:dyDescent="0.3">
      <c r="B3" s="2"/>
      <c r="C3" s="7" t="s">
        <v>147</v>
      </c>
      <c r="D3" s="7" t="s">
        <v>148</v>
      </c>
      <c r="E3" s="7" t="s">
        <v>149</v>
      </c>
      <c r="F3" s="7" t="s">
        <v>147</v>
      </c>
      <c r="G3" s="8" t="s">
        <v>148</v>
      </c>
      <c r="H3" s="7" t="s">
        <v>149</v>
      </c>
      <c r="I3" s="7" t="s">
        <v>147</v>
      </c>
      <c r="J3" s="7" t="s">
        <v>148</v>
      </c>
      <c r="K3" s="7" t="s">
        <v>149</v>
      </c>
      <c r="L3" s="7" t="s">
        <v>150</v>
      </c>
      <c r="M3" s="7" t="s">
        <v>151</v>
      </c>
      <c r="N3" s="7" t="s">
        <v>152</v>
      </c>
    </row>
    <row r="4" spans="2:14" x14ac:dyDescent="0.3">
      <c r="B4" s="3">
        <v>0</v>
      </c>
      <c r="C4" s="4"/>
      <c r="D4" s="4"/>
      <c r="E4" s="4"/>
      <c r="F4" s="4"/>
      <c r="G4" s="9"/>
      <c r="H4" s="4"/>
      <c r="I4" s="4"/>
      <c r="J4" s="4"/>
      <c r="K4" s="4"/>
      <c r="L4" s="4"/>
      <c r="M4" s="4"/>
      <c r="N4" s="4"/>
    </row>
    <row r="5" spans="2:14" x14ac:dyDescent="0.3">
      <c r="B5" s="1" t="s">
        <v>5</v>
      </c>
      <c r="E5">
        <f>C5+D5</f>
        <v>0</v>
      </c>
      <c r="F5">
        <v>16</v>
      </c>
      <c r="H5">
        <f>F5+G5</f>
        <v>16</v>
      </c>
      <c r="I5">
        <v>10</v>
      </c>
      <c r="K5">
        <f>I5+J5</f>
        <v>10</v>
      </c>
      <c r="L5">
        <f>C5+F5+I5</f>
        <v>26</v>
      </c>
      <c r="M5">
        <f>D5+G5+J5</f>
        <v>0</v>
      </c>
      <c r="N5">
        <f>L5+M5</f>
        <v>26</v>
      </c>
    </row>
    <row r="6" spans="2:14" x14ac:dyDescent="0.3">
      <c r="B6" s="3">
        <v>1</v>
      </c>
      <c r="C6" s="4">
        <f>SUM(C7:C20)</f>
        <v>90</v>
      </c>
      <c r="D6" s="4"/>
      <c r="E6">
        <f t="shared" ref="E6:E58" si="0">C6+D6</f>
        <v>90</v>
      </c>
      <c r="F6" s="4">
        <f>SUM(F7:F20)</f>
        <v>225</v>
      </c>
      <c r="G6" s="9">
        <f>SUM(G7:G20)</f>
        <v>30</v>
      </c>
      <c r="H6" s="4">
        <f t="shared" ref="H6:H58" si="1">F6+G6</f>
        <v>255</v>
      </c>
      <c r="I6" s="4">
        <f t="shared" ref="I6" si="2">SUM(I7:I20)</f>
        <v>111</v>
      </c>
      <c r="J6" s="4"/>
      <c r="K6" s="4">
        <f t="shared" ref="K6:K58" si="3">I6+J6</f>
        <v>111</v>
      </c>
      <c r="L6" s="4">
        <f>C6+F6+I6</f>
        <v>426</v>
      </c>
      <c r="M6">
        <f t="shared" ref="M6:M58" si="4">D6+G6+J6</f>
        <v>30</v>
      </c>
      <c r="N6" s="4">
        <f t="shared" ref="N6:N21" si="5">L6+M6</f>
        <v>456</v>
      </c>
    </row>
    <row r="7" spans="2:14" x14ac:dyDescent="0.3">
      <c r="B7" s="1" t="s">
        <v>61</v>
      </c>
      <c r="C7">
        <v>10</v>
      </c>
      <c r="E7">
        <f t="shared" si="0"/>
        <v>10</v>
      </c>
      <c r="F7">
        <v>30</v>
      </c>
      <c r="H7">
        <f t="shared" si="1"/>
        <v>30</v>
      </c>
      <c r="I7">
        <v>4</v>
      </c>
      <c r="K7">
        <f t="shared" si="3"/>
        <v>4</v>
      </c>
      <c r="L7">
        <f t="shared" ref="L7:L58" si="6">C7+F7+I7</f>
        <v>44</v>
      </c>
      <c r="M7">
        <f t="shared" si="4"/>
        <v>0</v>
      </c>
      <c r="N7">
        <f t="shared" si="5"/>
        <v>44</v>
      </c>
    </row>
    <row r="8" spans="2:14" x14ac:dyDescent="0.3">
      <c r="B8" s="1" t="s">
        <v>62</v>
      </c>
      <c r="C8">
        <v>9</v>
      </c>
      <c r="E8">
        <f t="shared" si="0"/>
        <v>9</v>
      </c>
      <c r="F8">
        <v>15</v>
      </c>
      <c r="H8">
        <f t="shared" si="1"/>
        <v>15</v>
      </c>
      <c r="K8">
        <f t="shared" si="3"/>
        <v>0</v>
      </c>
      <c r="L8">
        <f t="shared" si="6"/>
        <v>24</v>
      </c>
      <c r="M8">
        <f t="shared" si="4"/>
        <v>0</v>
      </c>
      <c r="N8">
        <f t="shared" si="5"/>
        <v>24</v>
      </c>
    </row>
    <row r="9" spans="2:14" x14ac:dyDescent="0.3">
      <c r="B9" s="1" t="s">
        <v>6</v>
      </c>
      <c r="C9">
        <v>10</v>
      </c>
      <c r="E9">
        <f t="shared" si="0"/>
        <v>10</v>
      </c>
      <c r="F9">
        <v>44</v>
      </c>
      <c r="G9">
        <v>15</v>
      </c>
      <c r="H9">
        <f t="shared" si="1"/>
        <v>59</v>
      </c>
      <c r="I9">
        <v>18</v>
      </c>
      <c r="K9">
        <f t="shared" si="3"/>
        <v>18</v>
      </c>
      <c r="L9">
        <f t="shared" si="6"/>
        <v>72</v>
      </c>
      <c r="M9">
        <f t="shared" si="4"/>
        <v>15</v>
      </c>
      <c r="N9">
        <f t="shared" si="5"/>
        <v>87</v>
      </c>
    </row>
    <row r="10" spans="2:14" x14ac:dyDescent="0.3">
      <c r="B10" s="1" t="s">
        <v>63</v>
      </c>
      <c r="C10">
        <v>10</v>
      </c>
      <c r="E10">
        <f t="shared" si="0"/>
        <v>10</v>
      </c>
      <c r="F10">
        <v>30</v>
      </c>
      <c r="H10">
        <f t="shared" si="1"/>
        <v>30</v>
      </c>
      <c r="K10">
        <f t="shared" si="3"/>
        <v>0</v>
      </c>
      <c r="L10">
        <f t="shared" si="6"/>
        <v>40</v>
      </c>
      <c r="M10">
        <f t="shared" si="4"/>
        <v>0</v>
      </c>
      <c r="N10">
        <f t="shared" si="5"/>
        <v>40</v>
      </c>
    </row>
    <row r="11" spans="2:14" x14ac:dyDescent="0.3">
      <c r="B11" s="1" t="s">
        <v>101</v>
      </c>
      <c r="E11">
        <f t="shared" si="0"/>
        <v>0</v>
      </c>
      <c r="F11">
        <v>0</v>
      </c>
      <c r="H11">
        <f t="shared" si="1"/>
        <v>0</v>
      </c>
      <c r="K11">
        <f t="shared" si="3"/>
        <v>0</v>
      </c>
      <c r="L11">
        <f t="shared" si="6"/>
        <v>0</v>
      </c>
      <c r="M11">
        <f t="shared" si="4"/>
        <v>0</v>
      </c>
      <c r="N11">
        <f t="shared" si="5"/>
        <v>0</v>
      </c>
    </row>
    <row r="12" spans="2:14" x14ac:dyDescent="0.3">
      <c r="B12" s="1" t="s">
        <v>76</v>
      </c>
      <c r="E12">
        <f t="shared" si="0"/>
        <v>0</v>
      </c>
      <c r="F12">
        <v>0</v>
      </c>
      <c r="H12">
        <f t="shared" si="1"/>
        <v>0</v>
      </c>
      <c r="K12">
        <f t="shared" si="3"/>
        <v>0</v>
      </c>
      <c r="L12">
        <f t="shared" si="6"/>
        <v>0</v>
      </c>
      <c r="M12">
        <f t="shared" si="4"/>
        <v>0</v>
      </c>
      <c r="N12">
        <f t="shared" si="5"/>
        <v>0</v>
      </c>
    </row>
    <row r="13" spans="2:14" x14ac:dyDescent="0.3">
      <c r="B13" s="1" t="s">
        <v>78</v>
      </c>
      <c r="E13">
        <f t="shared" si="0"/>
        <v>0</v>
      </c>
      <c r="F13">
        <v>0</v>
      </c>
      <c r="H13">
        <f t="shared" si="1"/>
        <v>0</v>
      </c>
      <c r="K13">
        <f t="shared" si="3"/>
        <v>0</v>
      </c>
      <c r="L13">
        <f t="shared" si="6"/>
        <v>0</v>
      </c>
      <c r="M13">
        <f t="shared" si="4"/>
        <v>0</v>
      </c>
      <c r="N13">
        <f t="shared" si="5"/>
        <v>0</v>
      </c>
    </row>
    <row r="14" spans="2:14" x14ac:dyDescent="0.3">
      <c r="B14" s="1" t="s">
        <v>88</v>
      </c>
      <c r="C14">
        <v>15</v>
      </c>
      <c r="E14">
        <f t="shared" si="0"/>
        <v>15</v>
      </c>
      <c r="H14">
        <f t="shared" si="1"/>
        <v>0</v>
      </c>
      <c r="I14">
        <v>26</v>
      </c>
      <c r="K14">
        <f t="shared" si="3"/>
        <v>26</v>
      </c>
      <c r="L14">
        <f t="shared" si="6"/>
        <v>41</v>
      </c>
      <c r="M14">
        <f t="shared" si="4"/>
        <v>0</v>
      </c>
      <c r="N14">
        <f t="shared" si="5"/>
        <v>41</v>
      </c>
    </row>
    <row r="15" spans="2:14" x14ac:dyDescent="0.3">
      <c r="B15" s="1" t="s">
        <v>111</v>
      </c>
      <c r="C15">
        <v>16</v>
      </c>
      <c r="E15">
        <f t="shared" si="0"/>
        <v>16</v>
      </c>
      <c r="H15">
        <f t="shared" si="1"/>
        <v>0</v>
      </c>
      <c r="K15">
        <f t="shared" si="3"/>
        <v>0</v>
      </c>
      <c r="L15">
        <f t="shared" si="6"/>
        <v>16</v>
      </c>
      <c r="M15">
        <f t="shared" si="4"/>
        <v>0</v>
      </c>
      <c r="N15">
        <f t="shared" si="5"/>
        <v>16</v>
      </c>
    </row>
    <row r="16" spans="2:14" x14ac:dyDescent="0.3">
      <c r="B16" s="1" t="s">
        <v>7</v>
      </c>
      <c r="E16">
        <f t="shared" si="0"/>
        <v>0</v>
      </c>
      <c r="H16">
        <f t="shared" si="1"/>
        <v>0</v>
      </c>
      <c r="I16">
        <v>8</v>
      </c>
      <c r="K16">
        <f t="shared" si="3"/>
        <v>8</v>
      </c>
      <c r="L16">
        <f t="shared" si="6"/>
        <v>8</v>
      </c>
      <c r="M16">
        <f t="shared" si="4"/>
        <v>0</v>
      </c>
      <c r="N16">
        <f t="shared" si="5"/>
        <v>8</v>
      </c>
    </row>
    <row r="17" spans="2:14" x14ac:dyDescent="0.3">
      <c r="B17" s="1" t="s">
        <v>45</v>
      </c>
      <c r="E17">
        <f t="shared" si="0"/>
        <v>0</v>
      </c>
      <c r="F17">
        <v>15</v>
      </c>
      <c r="H17">
        <f t="shared" si="1"/>
        <v>15</v>
      </c>
      <c r="K17">
        <f t="shared" si="3"/>
        <v>0</v>
      </c>
      <c r="L17">
        <f t="shared" si="6"/>
        <v>15</v>
      </c>
      <c r="M17">
        <f t="shared" si="4"/>
        <v>0</v>
      </c>
      <c r="N17">
        <f t="shared" si="5"/>
        <v>15</v>
      </c>
    </row>
    <row r="18" spans="2:14" x14ac:dyDescent="0.3">
      <c r="B18" s="1" t="s">
        <v>2</v>
      </c>
      <c r="C18">
        <v>18</v>
      </c>
      <c r="E18">
        <f t="shared" si="0"/>
        <v>18</v>
      </c>
      <c r="F18">
        <v>60</v>
      </c>
      <c r="H18">
        <f t="shared" si="1"/>
        <v>60</v>
      </c>
      <c r="I18">
        <v>20</v>
      </c>
      <c r="K18">
        <f t="shared" si="3"/>
        <v>20</v>
      </c>
      <c r="L18">
        <f t="shared" si="6"/>
        <v>98</v>
      </c>
      <c r="M18">
        <f t="shared" si="4"/>
        <v>0</v>
      </c>
      <c r="N18">
        <f t="shared" si="5"/>
        <v>98</v>
      </c>
    </row>
    <row r="19" spans="2:14" x14ac:dyDescent="0.3">
      <c r="B19" s="1" t="s">
        <v>8</v>
      </c>
      <c r="E19">
        <f t="shared" si="0"/>
        <v>0</v>
      </c>
      <c r="F19">
        <v>30</v>
      </c>
      <c r="G19">
        <v>15</v>
      </c>
      <c r="H19">
        <f t="shared" si="1"/>
        <v>45</v>
      </c>
      <c r="I19">
        <v>30</v>
      </c>
      <c r="K19">
        <f t="shared" si="3"/>
        <v>30</v>
      </c>
      <c r="L19">
        <f t="shared" si="6"/>
        <v>60</v>
      </c>
      <c r="M19">
        <f t="shared" si="4"/>
        <v>15</v>
      </c>
      <c r="N19">
        <f t="shared" si="5"/>
        <v>75</v>
      </c>
    </row>
    <row r="20" spans="2:14" x14ac:dyDescent="0.3">
      <c r="B20" s="1" t="s">
        <v>9</v>
      </c>
      <c r="C20">
        <v>2</v>
      </c>
      <c r="E20">
        <f t="shared" si="0"/>
        <v>2</v>
      </c>
      <c r="F20">
        <v>1</v>
      </c>
      <c r="H20">
        <f t="shared" si="1"/>
        <v>1</v>
      </c>
      <c r="I20">
        <v>5</v>
      </c>
      <c r="K20">
        <f t="shared" si="3"/>
        <v>5</v>
      </c>
      <c r="L20">
        <f t="shared" si="6"/>
        <v>8</v>
      </c>
      <c r="M20">
        <f t="shared" si="4"/>
        <v>0</v>
      </c>
      <c r="N20">
        <f t="shared" si="5"/>
        <v>8</v>
      </c>
    </row>
    <row r="21" spans="2:14" x14ac:dyDescent="0.3">
      <c r="B21" s="3">
        <v>2</v>
      </c>
      <c r="C21" s="4">
        <f>SUM(C22:C46)</f>
        <v>83</v>
      </c>
      <c r="D21" s="4"/>
      <c r="E21">
        <f t="shared" si="0"/>
        <v>83</v>
      </c>
      <c r="F21" s="4">
        <f>SUM(F22:F46)</f>
        <v>227</v>
      </c>
      <c r="G21" s="9">
        <f>SUM(G22:G46)</f>
        <v>52</v>
      </c>
      <c r="H21" s="4">
        <f t="shared" si="1"/>
        <v>279</v>
      </c>
      <c r="I21" s="4">
        <f>SUM(I22:I46)</f>
        <v>104</v>
      </c>
      <c r="J21" s="4">
        <f>SUM(J4:J20)</f>
        <v>0</v>
      </c>
      <c r="K21" s="4">
        <f t="shared" si="3"/>
        <v>104</v>
      </c>
      <c r="L21" s="4">
        <f t="shared" si="6"/>
        <v>414</v>
      </c>
      <c r="M21">
        <f t="shared" si="4"/>
        <v>52</v>
      </c>
      <c r="N21" s="4">
        <f t="shared" si="5"/>
        <v>466</v>
      </c>
    </row>
    <row r="22" spans="2:14" x14ac:dyDescent="0.3">
      <c r="B22" s="1" t="s">
        <v>116</v>
      </c>
      <c r="E22">
        <f t="shared" si="0"/>
        <v>0</v>
      </c>
      <c r="H22">
        <f t="shared" si="1"/>
        <v>0</v>
      </c>
      <c r="I22">
        <v>15</v>
      </c>
      <c r="K22">
        <f t="shared" si="3"/>
        <v>15</v>
      </c>
      <c r="L22">
        <f t="shared" si="6"/>
        <v>15</v>
      </c>
      <c r="M22">
        <f t="shared" si="4"/>
        <v>0</v>
      </c>
      <c r="N22">
        <f t="shared" ref="N22:N58" si="7">SUM(C22:I22)</f>
        <v>15</v>
      </c>
    </row>
    <row r="23" spans="2:14" x14ac:dyDescent="0.3">
      <c r="B23" s="1" t="s">
        <v>115</v>
      </c>
      <c r="E23">
        <f t="shared" si="0"/>
        <v>0</v>
      </c>
      <c r="F23">
        <v>30</v>
      </c>
      <c r="G23">
        <v>15</v>
      </c>
      <c r="H23">
        <f t="shared" si="1"/>
        <v>45</v>
      </c>
      <c r="K23">
        <f t="shared" si="3"/>
        <v>0</v>
      </c>
      <c r="L23">
        <f t="shared" si="6"/>
        <v>30</v>
      </c>
      <c r="M23">
        <f t="shared" si="4"/>
        <v>15</v>
      </c>
      <c r="N23">
        <f t="shared" si="7"/>
        <v>90</v>
      </c>
    </row>
    <row r="24" spans="2:14" x14ac:dyDescent="0.3">
      <c r="B24" s="1" t="s">
        <v>10</v>
      </c>
      <c r="C24">
        <v>5</v>
      </c>
      <c r="E24">
        <f t="shared" si="0"/>
        <v>5</v>
      </c>
      <c r="F24">
        <v>10</v>
      </c>
      <c r="G24">
        <v>15</v>
      </c>
      <c r="H24">
        <f t="shared" si="1"/>
        <v>25</v>
      </c>
      <c r="I24">
        <v>12</v>
      </c>
      <c r="K24">
        <f t="shared" si="3"/>
        <v>12</v>
      </c>
      <c r="L24">
        <f t="shared" si="6"/>
        <v>27</v>
      </c>
      <c r="M24">
        <f t="shared" si="4"/>
        <v>15</v>
      </c>
      <c r="N24">
        <f t="shared" si="7"/>
        <v>72</v>
      </c>
    </row>
    <row r="25" spans="2:14" x14ac:dyDescent="0.3">
      <c r="B25" s="1" t="s">
        <v>75</v>
      </c>
      <c r="E25">
        <f t="shared" si="0"/>
        <v>0</v>
      </c>
      <c r="F25">
        <v>0</v>
      </c>
      <c r="H25">
        <f t="shared" si="1"/>
        <v>0</v>
      </c>
      <c r="K25">
        <f t="shared" si="3"/>
        <v>0</v>
      </c>
      <c r="L25">
        <f t="shared" si="6"/>
        <v>0</v>
      </c>
      <c r="M25">
        <f t="shared" si="4"/>
        <v>0</v>
      </c>
      <c r="N25">
        <f t="shared" si="7"/>
        <v>0</v>
      </c>
    </row>
    <row r="26" spans="2:14" x14ac:dyDescent="0.3">
      <c r="B26" s="1" t="s">
        <v>79</v>
      </c>
      <c r="E26">
        <f t="shared" si="0"/>
        <v>0</v>
      </c>
      <c r="F26">
        <v>6</v>
      </c>
      <c r="H26">
        <f t="shared" si="1"/>
        <v>6</v>
      </c>
      <c r="K26">
        <f t="shared" si="3"/>
        <v>0</v>
      </c>
      <c r="L26">
        <f t="shared" si="6"/>
        <v>6</v>
      </c>
      <c r="M26">
        <f t="shared" si="4"/>
        <v>0</v>
      </c>
      <c r="N26">
        <f t="shared" si="7"/>
        <v>12</v>
      </c>
    </row>
    <row r="27" spans="2:14" x14ac:dyDescent="0.3">
      <c r="B27" s="1" t="s">
        <v>112</v>
      </c>
      <c r="C27">
        <v>1</v>
      </c>
      <c r="E27">
        <f t="shared" si="0"/>
        <v>1</v>
      </c>
      <c r="H27">
        <f t="shared" si="1"/>
        <v>0</v>
      </c>
      <c r="K27">
        <f t="shared" si="3"/>
        <v>0</v>
      </c>
      <c r="L27">
        <f t="shared" si="6"/>
        <v>1</v>
      </c>
      <c r="M27">
        <f t="shared" si="4"/>
        <v>0</v>
      </c>
      <c r="N27">
        <f t="shared" si="7"/>
        <v>2</v>
      </c>
    </row>
    <row r="28" spans="2:14" x14ac:dyDescent="0.3">
      <c r="B28" s="1" t="s">
        <v>65</v>
      </c>
      <c r="C28">
        <v>7</v>
      </c>
      <c r="E28">
        <f t="shared" si="0"/>
        <v>7</v>
      </c>
      <c r="F28">
        <v>24</v>
      </c>
      <c r="H28">
        <f t="shared" si="1"/>
        <v>24</v>
      </c>
      <c r="K28">
        <f t="shared" si="3"/>
        <v>0</v>
      </c>
      <c r="L28">
        <f t="shared" si="6"/>
        <v>31</v>
      </c>
      <c r="M28">
        <f t="shared" si="4"/>
        <v>0</v>
      </c>
      <c r="N28">
        <f t="shared" si="7"/>
        <v>62</v>
      </c>
    </row>
    <row r="29" spans="2:14" x14ac:dyDescent="0.3">
      <c r="B29" s="1" t="s">
        <v>117</v>
      </c>
      <c r="E29">
        <f t="shared" si="0"/>
        <v>0</v>
      </c>
      <c r="H29">
        <f t="shared" si="1"/>
        <v>0</v>
      </c>
      <c r="I29">
        <v>11</v>
      </c>
      <c r="K29">
        <f t="shared" si="3"/>
        <v>11</v>
      </c>
      <c r="L29">
        <f t="shared" si="6"/>
        <v>11</v>
      </c>
      <c r="M29">
        <f t="shared" si="4"/>
        <v>0</v>
      </c>
      <c r="N29">
        <f t="shared" si="7"/>
        <v>11</v>
      </c>
    </row>
    <row r="30" spans="2:14" x14ac:dyDescent="0.3">
      <c r="B30" s="1" t="s">
        <v>11</v>
      </c>
      <c r="C30">
        <v>5</v>
      </c>
      <c r="E30">
        <f t="shared" si="0"/>
        <v>5</v>
      </c>
      <c r="F30">
        <v>10</v>
      </c>
      <c r="G30">
        <v>10</v>
      </c>
      <c r="H30">
        <f t="shared" si="1"/>
        <v>20</v>
      </c>
      <c r="I30">
        <v>6</v>
      </c>
      <c r="K30">
        <f t="shared" si="3"/>
        <v>6</v>
      </c>
      <c r="L30">
        <f t="shared" si="6"/>
        <v>21</v>
      </c>
      <c r="M30">
        <f t="shared" si="4"/>
        <v>10</v>
      </c>
      <c r="N30">
        <f t="shared" si="7"/>
        <v>56</v>
      </c>
    </row>
    <row r="31" spans="2:14" x14ac:dyDescent="0.3">
      <c r="B31" s="1" t="s">
        <v>63</v>
      </c>
      <c r="C31">
        <v>10</v>
      </c>
      <c r="E31">
        <f t="shared" si="0"/>
        <v>10</v>
      </c>
      <c r="F31">
        <v>30</v>
      </c>
      <c r="H31">
        <f t="shared" si="1"/>
        <v>30</v>
      </c>
      <c r="K31">
        <f t="shared" si="3"/>
        <v>0</v>
      </c>
      <c r="L31">
        <f t="shared" si="6"/>
        <v>40</v>
      </c>
      <c r="M31">
        <f t="shared" si="4"/>
        <v>0</v>
      </c>
      <c r="N31">
        <f t="shared" si="7"/>
        <v>80</v>
      </c>
    </row>
    <row r="32" spans="2:14" x14ac:dyDescent="0.3">
      <c r="B32" s="1" t="s">
        <v>16</v>
      </c>
      <c r="E32">
        <f t="shared" si="0"/>
        <v>0</v>
      </c>
      <c r="H32">
        <f t="shared" si="1"/>
        <v>0</v>
      </c>
      <c r="I32">
        <v>7</v>
      </c>
      <c r="K32">
        <f t="shared" si="3"/>
        <v>7</v>
      </c>
      <c r="L32">
        <f t="shared" si="6"/>
        <v>7</v>
      </c>
      <c r="M32">
        <f t="shared" si="4"/>
        <v>0</v>
      </c>
      <c r="N32">
        <f t="shared" si="7"/>
        <v>7</v>
      </c>
    </row>
    <row r="33" spans="2:14" x14ac:dyDescent="0.3">
      <c r="B33" s="1" t="s">
        <v>106</v>
      </c>
      <c r="E33">
        <f t="shared" si="0"/>
        <v>0</v>
      </c>
      <c r="F33">
        <v>8</v>
      </c>
      <c r="H33">
        <f t="shared" si="1"/>
        <v>8</v>
      </c>
      <c r="K33">
        <f t="shared" si="3"/>
        <v>0</v>
      </c>
      <c r="L33">
        <f t="shared" si="6"/>
        <v>8</v>
      </c>
      <c r="M33">
        <f t="shared" si="4"/>
        <v>0</v>
      </c>
      <c r="N33">
        <f t="shared" si="7"/>
        <v>16</v>
      </c>
    </row>
    <row r="34" spans="2:14" x14ac:dyDescent="0.3">
      <c r="B34" s="1" t="s">
        <v>15</v>
      </c>
      <c r="E34">
        <f t="shared" si="0"/>
        <v>0</v>
      </c>
      <c r="F34">
        <v>12</v>
      </c>
      <c r="G34">
        <v>12</v>
      </c>
      <c r="H34">
        <f t="shared" si="1"/>
        <v>24</v>
      </c>
      <c r="K34">
        <f t="shared" si="3"/>
        <v>0</v>
      </c>
      <c r="L34">
        <f t="shared" si="6"/>
        <v>12</v>
      </c>
      <c r="M34">
        <f t="shared" si="4"/>
        <v>12</v>
      </c>
      <c r="N34">
        <f t="shared" si="7"/>
        <v>48</v>
      </c>
    </row>
    <row r="35" spans="2:14" x14ac:dyDescent="0.3">
      <c r="B35" s="1" t="s">
        <v>12</v>
      </c>
      <c r="E35">
        <f t="shared" si="0"/>
        <v>0</v>
      </c>
      <c r="H35">
        <f t="shared" si="1"/>
        <v>0</v>
      </c>
      <c r="I35">
        <v>6</v>
      </c>
      <c r="K35">
        <f t="shared" si="3"/>
        <v>6</v>
      </c>
      <c r="L35">
        <f t="shared" si="6"/>
        <v>6</v>
      </c>
      <c r="M35">
        <f t="shared" si="4"/>
        <v>0</v>
      </c>
      <c r="N35">
        <f t="shared" si="7"/>
        <v>6</v>
      </c>
    </row>
    <row r="36" spans="2:14" x14ac:dyDescent="0.3">
      <c r="B36" s="1" t="s">
        <v>113</v>
      </c>
      <c r="C36">
        <v>16</v>
      </c>
      <c r="E36">
        <f t="shared" si="0"/>
        <v>16</v>
      </c>
      <c r="H36">
        <f t="shared" si="1"/>
        <v>0</v>
      </c>
      <c r="K36">
        <f t="shared" si="3"/>
        <v>0</v>
      </c>
      <c r="L36">
        <f t="shared" si="6"/>
        <v>16</v>
      </c>
      <c r="M36">
        <f t="shared" si="4"/>
        <v>0</v>
      </c>
      <c r="N36">
        <f t="shared" si="7"/>
        <v>32</v>
      </c>
    </row>
    <row r="37" spans="2:14" x14ac:dyDescent="0.3">
      <c r="B37" s="1" t="s">
        <v>118</v>
      </c>
      <c r="E37">
        <f t="shared" si="0"/>
        <v>0</v>
      </c>
      <c r="H37">
        <f t="shared" si="1"/>
        <v>0</v>
      </c>
      <c r="I37">
        <v>22</v>
      </c>
      <c r="K37">
        <f t="shared" si="3"/>
        <v>22</v>
      </c>
      <c r="L37">
        <f t="shared" si="6"/>
        <v>22</v>
      </c>
      <c r="M37">
        <f t="shared" si="4"/>
        <v>0</v>
      </c>
      <c r="N37">
        <f t="shared" si="7"/>
        <v>22</v>
      </c>
    </row>
    <row r="38" spans="2:14" x14ac:dyDescent="0.3">
      <c r="B38" s="1" t="s">
        <v>13</v>
      </c>
      <c r="E38">
        <f t="shared" si="0"/>
        <v>0</v>
      </c>
      <c r="H38">
        <f t="shared" si="1"/>
        <v>0</v>
      </c>
      <c r="I38">
        <v>2</v>
      </c>
      <c r="K38">
        <f t="shared" si="3"/>
        <v>2</v>
      </c>
      <c r="L38">
        <f t="shared" si="6"/>
        <v>2</v>
      </c>
      <c r="M38">
        <f t="shared" si="4"/>
        <v>0</v>
      </c>
      <c r="N38">
        <f t="shared" si="7"/>
        <v>2</v>
      </c>
    </row>
    <row r="39" spans="2:14" x14ac:dyDescent="0.3">
      <c r="B39" s="1" t="s">
        <v>81</v>
      </c>
      <c r="E39">
        <f t="shared" si="0"/>
        <v>0</v>
      </c>
      <c r="F39">
        <v>17</v>
      </c>
      <c r="H39">
        <f t="shared" si="1"/>
        <v>17</v>
      </c>
      <c r="K39">
        <f t="shared" si="3"/>
        <v>0</v>
      </c>
      <c r="L39">
        <f t="shared" si="6"/>
        <v>17</v>
      </c>
      <c r="M39">
        <f t="shared" si="4"/>
        <v>0</v>
      </c>
      <c r="N39">
        <f t="shared" si="7"/>
        <v>34</v>
      </c>
    </row>
    <row r="40" spans="2:14" x14ac:dyDescent="0.3">
      <c r="B40" s="1" t="s">
        <v>3</v>
      </c>
      <c r="C40">
        <v>10</v>
      </c>
      <c r="E40">
        <f t="shared" si="0"/>
        <v>10</v>
      </c>
      <c r="F40">
        <v>14</v>
      </c>
      <c r="H40">
        <f t="shared" si="1"/>
        <v>14</v>
      </c>
      <c r="I40">
        <v>10</v>
      </c>
      <c r="K40">
        <f t="shared" si="3"/>
        <v>10</v>
      </c>
      <c r="L40">
        <f t="shared" si="6"/>
        <v>34</v>
      </c>
      <c r="M40">
        <f t="shared" si="4"/>
        <v>0</v>
      </c>
      <c r="N40">
        <f t="shared" si="7"/>
        <v>58</v>
      </c>
    </row>
    <row r="41" spans="2:14" x14ac:dyDescent="0.3">
      <c r="B41" s="1" t="s">
        <v>114</v>
      </c>
      <c r="C41">
        <v>1</v>
      </c>
      <c r="E41">
        <f t="shared" si="0"/>
        <v>1</v>
      </c>
      <c r="H41">
        <f t="shared" si="1"/>
        <v>0</v>
      </c>
      <c r="K41">
        <f t="shared" si="3"/>
        <v>0</v>
      </c>
      <c r="L41">
        <f t="shared" si="6"/>
        <v>1</v>
      </c>
      <c r="M41">
        <f t="shared" si="4"/>
        <v>0</v>
      </c>
      <c r="N41">
        <f t="shared" si="7"/>
        <v>2</v>
      </c>
    </row>
    <row r="42" spans="2:14" x14ac:dyDescent="0.3">
      <c r="B42" s="1" t="s">
        <v>108</v>
      </c>
      <c r="E42">
        <f t="shared" si="0"/>
        <v>0</v>
      </c>
      <c r="F42">
        <v>12</v>
      </c>
      <c r="H42">
        <f t="shared" si="1"/>
        <v>12</v>
      </c>
      <c r="K42">
        <f t="shared" si="3"/>
        <v>0</v>
      </c>
      <c r="L42">
        <f t="shared" si="6"/>
        <v>12</v>
      </c>
      <c r="M42">
        <f t="shared" si="4"/>
        <v>0</v>
      </c>
      <c r="N42">
        <f t="shared" si="7"/>
        <v>24</v>
      </c>
    </row>
    <row r="43" spans="2:14" x14ac:dyDescent="0.3">
      <c r="B43" s="1" t="s">
        <v>49</v>
      </c>
      <c r="E43">
        <f t="shared" si="0"/>
        <v>0</v>
      </c>
      <c r="F43">
        <v>12</v>
      </c>
      <c r="H43">
        <f t="shared" si="1"/>
        <v>12</v>
      </c>
      <c r="K43">
        <f t="shared" si="3"/>
        <v>0</v>
      </c>
      <c r="L43">
        <f t="shared" si="6"/>
        <v>12</v>
      </c>
      <c r="M43">
        <f t="shared" si="4"/>
        <v>0</v>
      </c>
      <c r="N43">
        <f t="shared" si="7"/>
        <v>24</v>
      </c>
    </row>
    <row r="44" spans="2:14" x14ac:dyDescent="0.3">
      <c r="B44" s="1" t="s">
        <v>92</v>
      </c>
      <c r="C44">
        <v>12</v>
      </c>
      <c r="E44">
        <f t="shared" si="0"/>
        <v>12</v>
      </c>
      <c r="H44">
        <f t="shared" si="1"/>
        <v>0</v>
      </c>
      <c r="K44">
        <f t="shared" si="3"/>
        <v>0</v>
      </c>
      <c r="L44">
        <f t="shared" si="6"/>
        <v>12</v>
      </c>
      <c r="M44">
        <f t="shared" si="4"/>
        <v>0</v>
      </c>
      <c r="N44">
        <f t="shared" si="7"/>
        <v>24</v>
      </c>
    </row>
    <row r="45" spans="2:14" x14ac:dyDescent="0.3">
      <c r="B45" s="1" t="s">
        <v>4</v>
      </c>
      <c r="C45">
        <v>7</v>
      </c>
      <c r="E45">
        <f t="shared" si="0"/>
        <v>7</v>
      </c>
      <c r="F45">
        <v>27</v>
      </c>
      <c r="H45">
        <f t="shared" si="1"/>
        <v>27</v>
      </c>
      <c r="I45">
        <v>10</v>
      </c>
      <c r="K45">
        <f t="shared" si="3"/>
        <v>10</v>
      </c>
      <c r="L45">
        <f t="shared" si="6"/>
        <v>44</v>
      </c>
      <c r="M45">
        <f t="shared" si="4"/>
        <v>0</v>
      </c>
      <c r="N45">
        <f t="shared" si="7"/>
        <v>78</v>
      </c>
    </row>
    <row r="46" spans="2:14" x14ac:dyDescent="0.3">
      <c r="B46" s="1" t="s">
        <v>67</v>
      </c>
      <c r="C46">
        <v>9</v>
      </c>
      <c r="E46">
        <f t="shared" si="0"/>
        <v>9</v>
      </c>
      <c r="F46">
        <v>15</v>
      </c>
      <c r="H46">
        <f t="shared" si="1"/>
        <v>15</v>
      </c>
      <c r="I46">
        <v>3</v>
      </c>
      <c r="K46">
        <f t="shared" si="3"/>
        <v>3</v>
      </c>
      <c r="L46">
        <f t="shared" si="6"/>
        <v>27</v>
      </c>
      <c r="M46">
        <f t="shared" si="4"/>
        <v>0</v>
      </c>
      <c r="N46">
        <f t="shared" si="7"/>
        <v>51</v>
      </c>
    </row>
    <row r="47" spans="2:14" x14ac:dyDescent="0.3">
      <c r="B47" s="3">
        <v>3</v>
      </c>
      <c r="C47" s="4">
        <f>SUM(C48:C59)</f>
        <v>84</v>
      </c>
      <c r="D47" s="4">
        <f>SUM(D48:D59)</f>
        <v>0</v>
      </c>
      <c r="E47" s="4">
        <f t="shared" si="0"/>
        <v>84</v>
      </c>
      <c r="F47" s="4">
        <f>SUM(F48:F59)</f>
        <v>154</v>
      </c>
      <c r="G47" s="9">
        <f>SUM(G48:G59)</f>
        <v>30</v>
      </c>
      <c r="H47" s="4">
        <f t="shared" si="1"/>
        <v>184</v>
      </c>
      <c r="I47" s="4">
        <f>SUM(I48:I59)</f>
        <v>38</v>
      </c>
      <c r="J47" s="4">
        <f>SUM(J48:J59)</f>
        <v>0</v>
      </c>
      <c r="K47" s="4">
        <f t="shared" si="3"/>
        <v>38</v>
      </c>
      <c r="L47" s="4">
        <f t="shared" si="6"/>
        <v>276</v>
      </c>
      <c r="M47" s="4">
        <f>SUM(M30:M46)</f>
        <v>22</v>
      </c>
      <c r="N47" s="4">
        <f>L47+M47</f>
        <v>298</v>
      </c>
    </row>
    <row r="48" spans="2:14" x14ac:dyDescent="0.3">
      <c r="B48" s="1" t="s">
        <v>79</v>
      </c>
      <c r="E48">
        <f t="shared" si="0"/>
        <v>0</v>
      </c>
      <c r="F48">
        <v>7</v>
      </c>
      <c r="H48">
        <f t="shared" si="1"/>
        <v>7</v>
      </c>
      <c r="K48">
        <f t="shared" si="3"/>
        <v>0</v>
      </c>
      <c r="L48">
        <f t="shared" si="6"/>
        <v>7</v>
      </c>
      <c r="M48">
        <f t="shared" si="4"/>
        <v>0</v>
      </c>
      <c r="N48">
        <f t="shared" si="7"/>
        <v>14</v>
      </c>
    </row>
    <row r="49" spans="2:14" x14ac:dyDescent="0.3">
      <c r="B49" s="1" t="s">
        <v>69</v>
      </c>
      <c r="E49">
        <f t="shared" si="0"/>
        <v>0</v>
      </c>
      <c r="F49">
        <v>0</v>
      </c>
      <c r="H49">
        <f t="shared" si="1"/>
        <v>0</v>
      </c>
      <c r="K49">
        <f t="shared" si="3"/>
        <v>0</v>
      </c>
      <c r="L49">
        <f t="shared" si="6"/>
        <v>0</v>
      </c>
      <c r="M49">
        <f t="shared" si="4"/>
        <v>0</v>
      </c>
      <c r="N49">
        <f t="shared" si="7"/>
        <v>0</v>
      </c>
    </row>
    <row r="50" spans="2:14" x14ac:dyDescent="0.3">
      <c r="B50" s="1" t="s">
        <v>63</v>
      </c>
      <c r="C50">
        <v>10</v>
      </c>
      <c r="E50">
        <f t="shared" si="0"/>
        <v>10</v>
      </c>
      <c r="F50">
        <v>30</v>
      </c>
      <c r="H50">
        <f t="shared" si="1"/>
        <v>30</v>
      </c>
      <c r="K50">
        <f t="shared" si="3"/>
        <v>0</v>
      </c>
      <c r="L50">
        <f t="shared" si="6"/>
        <v>40</v>
      </c>
      <c r="M50">
        <f t="shared" si="4"/>
        <v>0</v>
      </c>
      <c r="N50">
        <f t="shared" si="7"/>
        <v>80</v>
      </c>
    </row>
    <row r="51" spans="2:14" x14ac:dyDescent="0.3">
      <c r="B51" s="1" t="s">
        <v>81</v>
      </c>
      <c r="E51">
        <f t="shared" si="0"/>
        <v>0</v>
      </c>
      <c r="F51">
        <v>16</v>
      </c>
      <c r="H51">
        <f t="shared" si="1"/>
        <v>16</v>
      </c>
      <c r="K51">
        <f t="shared" si="3"/>
        <v>0</v>
      </c>
      <c r="L51">
        <f t="shared" si="6"/>
        <v>16</v>
      </c>
      <c r="M51">
        <f t="shared" si="4"/>
        <v>0</v>
      </c>
      <c r="N51">
        <f t="shared" si="7"/>
        <v>32</v>
      </c>
    </row>
    <row r="52" spans="2:14" x14ac:dyDescent="0.3">
      <c r="B52" s="1" t="s">
        <v>111</v>
      </c>
      <c r="C52">
        <v>16</v>
      </c>
      <c r="E52">
        <f t="shared" si="0"/>
        <v>16</v>
      </c>
      <c r="H52">
        <f t="shared" si="1"/>
        <v>0</v>
      </c>
      <c r="K52">
        <f t="shared" si="3"/>
        <v>0</v>
      </c>
      <c r="L52">
        <f t="shared" si="6"/>
        <v>16</v>
      </c>
      <c r="M52">
        <f t="shared" si="4"/>
        <v>0</v>
      </c>
      <c r="N52">
        <f t="shared" si="7"/>
        <v>32</v>
      </c>
    </row>
    <row r="53" spans="2:14" x14ac:dyDescent="0.3">
      <c r="B53" s="1" t="s">
        <v>70</v>
      </c>
      <c r="C53">
        <v>1</v>
      </c>
      <c r="E53">
        <f t="shared" si="0"/>
        <v>1</v>
      </c>
      <c r="F53">
        <v>60</v>
      </c>
      <c r="H53">
        <f t="shared" si="1"/>
        <v>60</v>
      </c>
      <c r="I53">
        <v>2</v>
      </c>
      <c r="K53">
        <f t="shared" si="3"/>
        <v>2</v>
      </c>
      <c r="L53">
        <f t="shared" si="6"/>
        <v>63</v>
      </c>
      <c r="M53">
        <f t="shared" si="4"/>
        <v>0</v>
      </c>
      <c r="N53">
        <f t="shared" si="7"/>
        <v>124</v>
      </c>
    </row>
    <row r="54" spans="2:14" x14ac:dyDescent="0.3">
      <c r="B54" s="1" t="s">
        <v>110</v>
      </c>
      <c r="E54">
        <f t="shared" si="0"/>
        <v>0</v>
      </c>
      <c r="F54">
        <v>0</v>
      </c>
      <c r="H54">
        <f t="shared" si="1"/>
        <v>0</v>
      </c>
      <c r="K54">
        <f t="shared" si="3"/>
        <v>0</v>
      </c>
      <c r="L54">
        <f t="shared" si="6"/>
        <v>0</v>
      </c>
      <c r="M54">
        <f t="shared" si="4"/>
        <v>0</v>
      </c>
      <c r="N54">
        <f t="shared" si="7"/>
        <v>0</v>
      </c>
    </row>
    <row r="55" spans="2:14" x14ac:dyDescent="0.3">
      <c r="B55" s="1" t="s">
        <v>71</v>
      </c>
      <c r="C55">
        <v>14</v>
      </c>
      <c r="E55">
        <f t="shared" si="0"/>
        <v>14</v>
      </c>
      <c r="F55">
        <v>0</v>
      </c>
      <c r="G55">
        <v>15</v>
      </c>
      <c r="H55">
        <f t="shared" si="1"/>
        <v>15</v>
      </c>
      <c r="I55">
        <v>23</v>
      </c>
      <c r="K55">
        <f t="shared" si="3"/>
        <v>23</v>
      </c>
      <c r="L55">
        <f t="shared" si="6"/>
        <v>37</v>
      </c>
      <c r="M55">
        <f t="shared" si="4"/>
        <v>15</v>
      </c>
      <c r="N55">
        <f t="shared" si="7"/>
        <v>81</v>
      </c>
    </row>
    <row r="56" spans="2:14" x14ac:dyDescent="0.3">
      <c r="B56" s="1" t="s">
        <v>3</v>
      </c>
      <c r="C56">
        <v>10</v>
      </c>
      <c r="E56">
        <f t="shared" si="0"/>
        <v>10</v>
      </c>
      <c r="F56">
        <v>14</v>
      </c>
      <c r="H56">
        <f t="shared" si="1"/>
        <v>14</v>
      </c>
      <c r="I56">
        <v>6</v>
      </c>
      <c r="K56">
        <f t="shared" si="3"/>
        <v>6</v>
      </c>
      <c r="L56">
        <f t="shared" si="6"/>
        <v>30</v>
      </c>
      <c r="M56">
        <f t="shared" si="4"/>
        <v>0</v>
      </c>
      <c r="N56">
        <f t="shared" si="7"/>
        <v>54</v>
      </c>
    </row>
    <row r="57" spans="2:14" x14ac:dyDescent="0.3">
      <c r="B57" s="1" t="s">
        <v>4</v>
      </c>
      <c r="C57">
        <v>11</v>
      </c>
      <c r="E57">
        <f t="shared" si="0"/>
        <v>11</v>
      </c>
      <c r="F57">
        <v>27</v>
      </c>
      <c r="H57">
        <f t="shared" si="1"/>
        <v>27</v>
      </c>
      <c r="I57">
        <v>7</v>
      </c>
      <c r="K57">
        <f t="shared" si="3"/>
        <v>7</v>
      </c>
      <c r="L57">
        <f t="shared" si="6"/>
        <v>45</v>
      </c>
      <c r="M57">
        <f t="shared" si="4"/>
        <v>0</v>
      </c>
      <c r="N57">
        <f t="shared" si="7"/>
        <v>83</v>
      </c>
    </row>
    <row r="58" spans="2:14" x14ac:dyDescent="0.3">
      <c r="B58" s="1" t="s">
        <v>94</v>
      </c>
      <c r="C58">
        <v>22</v>
      </c>
      <c r="E58">
        <f t="shared" si="0"/>
        <v>22</v>
      </c>
      <c r="H58">
        <f t="shared" si="1"/>
        <v>0</v>
      </c>
      <c r="K58">
        <f t="shared" si="3"/>
        <v>0</v>
      </c>
      <c r="L58">
        <f t="shared" si="6"/>
        <v>22</v>
      </c>
      <c r="M58">
        <f t="shared" si="4"/>
        <v>0</v>
      </c>
      <c r="N58">
        <f t="shared" si="7"/>
        <v>44</v>
      </c>
    </row>
    <row r="59" spans="2:14" x14ac:dyDescent="0.3">
      <c r="B59" s="1" t="s">
        <v>158</v>
      </c>
      <c r="G59">
        <v>15</v>
      </c>
      <c r="H59">
        <f>F59+G59</f>
        <v>15</v>
      </c>
      <c r="K59">
        <f>I59+J59</f>
        <v>0</v>
      </c>
      <c r="L59">
        <f>C59+F59+I59</f>
        <v>0</v>
      </c>
      <c r="M59">
        <f>D59+G59+J59</f>
        <v>15</v>
      </c>
      <c r="N59">
        <f>SUM(C59:I59)</f>
        <v>30</v>
      </c>
    </row>
    <row r="60" spans="2:14" x14ac:dyDescent="0.3">
      <c r="B60" s="5" t="s">
        <v>60</v>
      </c>
      <c r="C60" s="6">
        <f t="shared" ref="C60:N60" si="8">C47+C21+C6+C5</f>
        <v>257</v>
      </c>
      <c r="D60" s="6">
        <f t="shared" si="8"/>
        <v>0</v>
      </c>
      <c r="E60" s="6">
        <f t="shared" si="8"/>
        <v>257</v>
      </c>
      <c r="F60" s="6">
        <f t="shared" si="8"/>
        <v>622</v>
      </c>
      <c r="G60" s="11">
        <f t="shared" si="8"/>
        <v>112</v>
      </c>
      <c r="H60" s="6">
        <f t="shared" si="8"/>
        <v>734</v>
      </c>
      <c r="I60" s="6">
        <f t="shared" si="8"/>
        <v>263</v>
      </c>
      <c r="J60" s="6">
        <f t="shared" si="8"/>
        <v>0</v>
      </c>
      <c r="K60" s="6">
        <f t="shared" si="8"/>
        <v>263</v>
      </c>
      <c r="L60" s="6">
        <f t="shared" si="8"/>
        <v>1142</v>
      </c>
      <c r="M60" s="6">
        <f t="shared" si="8"/>
        <v>104</v>
      </c>
      <c r="N60" s="6">
        <f t="shared" si="8"/>
        <v>1246</v>
      </c>
    </row>
  </sheetData>
  <mergeCells count="4">
    <mergeCell ref="C2:E2"/>
    <mergeCell ref="F2:H2"/>
    <mergeCell ref="I2:K2"/>
    <mergeCell ref="L2:N2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06CC-6BC6-4E85-831E-12173C4D79DC}">
  <dimension ref="B1:T93"/>
  <sheetViews>
    <sheetView tabSelected="1" zoomScale="70" zoomScaleNormal="70" workbookViewId="0">
      <pane ySplit="1" topLeftCell="A2" activePane="bottomLeft" state="frozen"/>
      <selection pane="bottomLeft" activeCell="O13" sqref="O13"/>
    </sheetView>
  </sheetViews>
  <sheetFormatPr baseColWidth="10" defaultRowHeight="14.4" x14ac:dyDescent="0.3"/>
  <cols>
    <col min="2" max="2" width="43.6640625" bestFit="1" customWidth="1"/>
    <col min="3" max="3" width="12.109375" bestFit="1" customWidth="1"/>
    <col min="4" max="4" width="7.5546875" bestFit="1" customWidth="1"/>
    <col min="5" max="5" width="14" customWidth="1"/>
    <col min="6" max="6" width="12.109375" bestFit="1" customWidth="1"/>
    <col min="7" max="7" width="7.5546875" bestFit="1" customWidth="1"/>
    <col min="8" max="8" width="15.33203125" customWidth="1"/>
    <col min="9" max="9" width="12.109375" bestFit="1" customWidth="1"/>
    <col min="10" max="10" width="7.5546875" bestFit="1" customWidth="1"/>
    <col min="11" max="11" width="12.109375" customWidth="1"/>
    <col min="12" max="12" width="12.109375" bestFit="1" customWidth="1"/>
    <col min="13" max="13" width="7.5546875" bestFit="1" customWidth="1"/>
    <col min="14" max="14" width="6.109375" bestFit="1" customWidth="1"/>
    <col min="15" max="15" width="23.5546875" customWidth="1"/>
    <col min="16" max="16" width="7.5546875" bestFit="1" customWidth="1"/>
    <col min="17" max="17" width="6.109375" bestFit="1" customWidth="1"/>
    <col min="18" max="18" width="17.109375" bestFit="1" customWidth="1"/>
    <col min="19" max="19" width="12.44140625" bestFit="1" customWidth="1"/>
    <col min="20" max="20" width="15.5546875" bestFit="1" customWidth="1"/>
  </cols>
  <sheetData>
    <row r="1" spans="2:20" x14ac:dyDescent="0.3">
      <c r="B1" s="2" t="s">
        <v>144</v>
      </c>
      <c r="C1" s="21" t="s">
        <v>24</v>
      </c>
      <c r="D1" s="21"/>
      <c r="E1" s="21"/>
      <c r="F1" s="21" t="s">
        <v>27</v>
      </c>
      <c r="G1" s="21"/>
      <c r="H1" s="21"/>
      <c r="I1" s="21" t="s">
        <v>32</v>
      </c>
      <c r="J1" s="21"/>
      <c r="K1" s="21"/>
      <c r="L1" s="21" t="s">
        <v>40</v>
      </c>
      <c r="M1" s="21"/>
      <c r="N1" s="21"/>
      <c r="O1" s="21" t="s">
        <v>57</v>
      </c>
      <c r="P1" s="21"/>
      <c r="Q1" s="21"/>
      <c r="R1" s="22" t="s">
        <v>60</v>
      </c>
      <c r="S1" s="22"/>
      <c r="T1" s="22"/>
    </row>
    <row r="2" spans="2:20" x14ac:dyDescent="0.3">
      <c r="B2" s="2"/>
      <c r="C2" s="7" t="s">
        <v>147</v>
      </c>
      <c r="D2" s="7" t="s">
        <v>148</v>
      </c>
      <c r="E2" s="7" t="s">
        <v>149</v>
      </c>
      <c r="F2" s="7" t="s">
        <v>147</v>
      </c>
      <c r="G2" s="7" t="s">
        <v>148</v>
      </c>
      <c r="H2" s="7" t="s">
        <v>149</v>
      </c>
      <c r="I2" s="7" t="s">
        <v>147</v>
      </c>
      <c r="J2" s="7" t="s">
        <v>148</v>
      </c>
      <c r="K2" s="7" t="s">
        <v>149</v>
      </c>
      <c r="L2" s="7" t="s">
        <v>147</v>
      </c>
      <c r="M2" s="7" t="s">
        <v>148</v>
      </c>
      <c r="N2" s="7" t="s">
        <v>149</v>
      </c>
      <c r="O2" s="7" t="s">
        <v>147</v>
      </c>
      <c r="P2" s="7" t="s">
        <v>148</v>
      </c>
      <c r="Q2" s="7" t="s">
        <v>149</v>
      </c>
      <c r="R2" s="7" t="s">
        <v>150</v>
      </c>
      <c r="S2" s="7" t="s">
        <v>151</v>
      </c>
      <c r="T2" s="7" t="s">
        <v>152</v>
      </c>
    </row>
    <row r="3" spans="2:20" x14ac:dyDescent="0.3">
      <c r="B3" s="3">
        <v>0</v>
      </c>
      <c r="F3" s="4"/>
      <c r="G3" s="4"/>
      <c r="H3" s="4"/>
      <c r="I3" s="4"/>
      <c r="J3" s="4"/>
      <c r="K3" s="4"/>
      <c r="L3" s="4"/>
      <c r="M3" s="4"/>
      <c r="N3" s="4"/>
      <c r="O3" s="4">
        <v>33</v>
      </c>
      <c r="P3" s="4"/>
      <c r="Q3" s="4"/>
      <c r="R3" s="4"/>
      <c r="S3" s="13"/>
      <c r="T3" s="13"/>
    </row>
    <row r="4" spans="2:20" x14ac:dyDescent="0.3">
      <c r="B4" s="1" t="s">
        <v>5</v>
      </c>
      <c r="E4">
        <f>C4+D4</f>
        <v>0</v>
      </c>
      <c r="F4">
        <v>12</v>
      </c>
      <c r="H4">
        <f>F4+G4</f>
        <v>12</v>
      </c>
      <c r="K4">
        <f>I4+J4</f>
        <v>0</v>
      </c>
      <c r="L4">
        <v>24</v>
      </c>
      <c r="N4">
        <f>L4+M4</f>
        <v>24</v>
      </c>
      <c r="O4">
        <v>33</v>
      </c>
      <c r="Q4">
        <f>O4+P4</f>
        <v>33</v>
      </c>
      <c r="R4">
        <f>C4+F4+I4+L4+O4</f>
        <v>69</v>
      </c>
      <c r="T4">
        <f>R4+S4</f>
        <v>69</v>
      </c>
    </row>
    <row r="5" spans="2:20" x14ac:dyDescent="0.3">
      <c r="B5" s="3">
        <v>1</v>
      </c>
      <c r="C5" s="4">
        <f>SUM(C6:C26)</f>
        <v>60</v>
      </c>
      <c r="D5" s="4">
        <f>SUM(D6:D26)</f>
        <v>0</v>
      </c>
      <c r="E5" s="4">
        <f>C5+D5</f>
        <v>60</v>
      </c>
      <c r="F5" s="4">
        <f t="shared" ref="F5:O5" si="0">SUM(F6:F26)</f>
        <v>260</v>
      </c>
      <c r="G5" s="4">
        <f>SUM(G6:G26)</f>
        <v>20</v>
      </c>
      <c r="H5" s="4">
        <f>F5+G5</f>
        <v>280</v>
      </c>
      <c r="I5" s="4">
        <f t="shared" si="0"/>
        <v>81</v>
      </c>
      <c r="J5" s="4"/>
      <c r="K5" s="4">
        <f t="shared" ref="K5:K70" si="1">I5+J5</f>
        <v>81</v>
      </c>
      <c r="L5" s="4">
        <f t="shared" si="0"/>
        <v>359</v>
      </c>
      <c r="M5" s="4">
        <f>SUM(M6:M26)</f>
        <v>65</v>
      </c>
      <c r="N5" s="4">
        <f t="shared" ref="N5:N70" si="2">L5+M5</f>
        <v>424</v>
      </c>
      <c r="O5" s="4">
        <f t="shared" si="0"/>
        <v>183</v>
      </c>
      <c r="P5" s="4">
        <f>SUM(P6:P26)</f>
        <v>15</v>
      </c>
      <c r="Q5" s="4">
        <f t="shared" ref="Q5:Q70" si="3">O5+P5</f>
        <v>198</v>
      </c>
      <c r="R5" s="4">
        <f>C5+F5+I5+L5+O5</f>
        <v>943</v>
      </c>
      <c r="S5" s="13">
        <f>P5+M5+J5+G5+D5</f>
        <v>100</v>
      </c>
      <c r="T5" s="13">
        <f t="shared" ref="T5:T69" si="4">R5+S5</f>
        <v>1043</v>
      </c>
    </row>
    <row r="6" spans="2:20" x14ac:dyDescent="0.3">
      <c r="B6" s="1" t="s">
        <v>61</v>
      </c>
      <c r="E6">
        <f t="shared" ref="E6:E70" si="5">C6+D6</f>
        <v>0</v>
      </c>
      <c r="H6">
        <f t="shared" ref="H6:H70" si="6">F6+G6</f>
        <v>0</v>
      </c>
      <c r="K6">
        <f t="shared" si="1"/>
        <v>0</v>
      </c>
      <c r="L6">
        <v>45</v>
      </c>
      <c r="M6">
        <v>15</v>
      </c>
      <c r="N6">
        <f t="shared" si="2"/>
        <v>60</v>
      </c>
      <c r="O6">
        <v>45</v>
      </c>
      <c r="Q6">
        <f t="shared" si="3"/>
        <v>45</v>
      </c>
      <c r="R6">
        <f t="shared" ref="R6:R70" si="7">C6+F6+I6+L6+O6</f>
        <v>90</v>
      </c>
      <c r="S6">
        <f t="shared" ref="S6:S26" si="8">D6+G6+J6+M6+P6</f>
        <v>15</v>
      </c>
      <c r="T6">
        <f t="shared" si="4"/>
        <v>105</v>
      </c>
    </row>
    <row r="7" spans="2:20" x14ac:dyDescent="0.3">
      <c r="B7" s="1" t="s">
        <v>99</v>
      </c>
      <c r="E7">
        <f t="shared" si="5"/>
        <v>0</v>
      </c>
      <c r="H7">
        <f t="shared" si="6"/>
        <v>0</v>
      </c>
      <c r="K7">
        <f t="shared" si="1"/>
        <v>0</v>
      </c>
      <c r="N7">
        <f t="shared" si="2"/>
        <v>0</v>
      </c>
      <c r="O7">
        <v>6</v>
      </c>
      <c r="Q7">
        <f t="shared" si="3"/>
        <v>6</v>
      </c>
      <c r="R7">
        <f t="shared" si="7"/>
        <v>6</v>
      </c>
      <c r="S7">
        <f t="shared" si="8"/>
        <v>0</v>
      </c>
      <c r="T7">
        <f t="shared" si="4"/>
        <v>6</v>
      </c>
    </row>
    <row r="8" spans="2:20" x14ac:dyDescent="0.3">
      <c r="B8" s="1" t="s">
        <v>62</v>
      </c>
      <c r="E8">
        <f t="shared" si="5"/>
        <v>0</v>
      </c>
      <c r="F8">
        <v>30</v>
      </c>
      <c r="H8">
        <f t="shared" si="6"/>
        <v>30</v>
      </c>
      <c r="K8">
        <f t="shared" si="1"/>
        <v>0</v>
      </c>
      <c r="L8">
        <v>28</v>
      </c>
      <c r="M8">
        <v>20</v>
      </c>
      <c r="N8">
        <f t="shared" si="2"/>
        <v>48</v>
      </c>
      <c r="Q8">
        <f t="shared" si="3"/>
        <v>0</v>
      </c>
      <c r="R8">
        <f t="shared" si="7"/>
        <v>58</v>
      </c>
      <c r="S8">
        <f t="shared" si="8"/>
        <v>20</v>
      </c>
      <c r="T8">
        <f t="shared" si="4"/>
        <v>78</v>
      </c>
    </row>
    <row r="9" spans="2:20" x14ac:dyDescent="0.3">
      <c r="B9" s="1" t="s">
        <v>44</v>
      </c>
      <c r="E9">
        <f t="shared" si="5"/>
        <v>0</v>
      </c>
      <c r="F9">
        <v>15</v>
      </c>
      <c r="H9">
        <f t="shared" si="6"/>
        <v>15</v>
      </c>
      <c r="K9">
        <f t="shared" si="1"/>
        <v>0</v>
      </c>
      <c r="N9">
        <f t="shared" si="2"/>
        <v>0</v>
      </c>
      <c r="Q9">
        <f t="shared" si="3"/>
        <v>0</v>
      </c>
      <c r="R9">
        <f t="shared" si="7"/>
        <v>15</v>
      </c>
      <c r="S9">
        <f t="shared" si="8"/>
        <v>0</v>
      </c>
      <c r="T9">
        <f t="shared" si="4"/>
        <v>15</v>
      </c>
    </row>
    <row r="10" spans="2:20" x14ac:dyDescent="0.3">
      <c r="B10" s="1" t="s">
        <v>6</v>
      </c>
      <c r="C10">
        <v>0</v>
      </c>
      <c r="E10">
        <f t="shared" si="5"/>
        <v>0</v>
      </c>
      <c r="F10">
        <v>60</v>
      </c>
      <c r="G10">
        <v>20</v>
      </c>
      <c r="H10">
        <f>F10+G10</f>
        <v>80</v>
      </c>
      <c r="K10">
        <f t="shared" si="1"/>
        <v>0</v>
      </c>
      <c r="L10">
        <v>45</v>
      </c>
      <c r="M10">
        <v>20</v>
      </c>
      <c r="N10">
        <f t="shared" si="2"/>
        <v>65</v>
      </c>
      <c r="O10">
        <v>18</v>
      </c>
      <c r="Q10">
        <f t="shared" si="3"/>
        <v>18</v>
      </c>
      <c r="R10">
        <f t="shared" si="7"/>
        <v>123</v>
      </c>
      <c r="S10">
        <f t="shared" si="8"/>
        <v>40</v>
      </c>
      <c r="T10">
        <f t="shared" si="4"/>
        <v>163</v>
      </c>
    </row>
    <row r="11" spans="2:20" x14ac:dyDescent="0.3">
      <c r="B11" s="1" t="s">
        <v>100</v>
      </c>
      <c r="E11">
        <f t="shared" si="5"/>
        <v>0</v>
      </c>
      <c r="H11">
        <f t="shared" si="6"/>
        <v>0</v>
      </c>
      <c r="K11">
        <f t="shared" si="1"/>
        <v>0</v>
      </c>
      <c r="N11">
        <f t="shared" si="2"/>
        <v>0</v>
      </c>
      <c r="O11">
        <v>13</v>
      </c>
      <c r="Q11">
        <f t="shared" si="3"/>
        <v>13</v>
      </c>
      <c r="R11">
        <f t="shared" si="7"/>
        <v>13</v>
      </c>
      <c r="S11">
        <f t="shared" si="8"/>
        <v>0</v>
      </c>
      <c r="T11">
        <f t="shared" si="4"/>
        <v>13</v>
      </c>
    </row>
    <row r="12" spans="2:20" x14ac:dyDescent="0.3">
      <c r="B12" s="1" t="s">
        <v>63</v>
      </c>
      <c r="E12">
        <f t="shared" si="5"/>
        <v>0</v>
      </c>
      <c r="H12">
        <f t="shared" si="6"/>
        <v>0</v>
      </c>
      <c r="K12">
        <f t="shared" si="1"/>
        <v>0</v>
      </c>
      <c r="L12">
        <v>35</v>
      </c>
      <c r="N12">
        <f t="shared" si="2"/>
        <v>35</v>
      </c>
      <c r="O12">
        <v>25</v>
      </c>
      <c r="Q12">
        <f t="shared" si="3"/>
        <v>25</v>
      </c>
      <c r="R12">
        <f t="shared" si="7"/>
        <v>60</v>
      </c>
      <c r="S12">
        <f t="shared" si="8"/>
        <v>0</v>
      </c>
      <c r="T12">
        <f t="shared" si="4"/>
        <v>60</v>
      </c>
    </row>
    <row r="13" spans="2:20" x14ac:dyDescent="0.3">
      <c r="B13" s="1" t="s">
        <v>95</v>
      </c>
      <c r="E13">
        <f t="shared" si="5"/>
        <v>0</v>
      </c>
      <c r="H13">
        <f t="shared" si="6"/>
        <v>0</v>
      </c>
      <c r="K13">
        <f t="shared" si="1"/>
        <v>0</v>
      </c>
      <c r="L13">
        <v>10</v>
      </c>
      <c r="N13">
        <f t="shared" si="2"/>
        <v>10</v>
      </c>
      <c r="Q13">
        <f t="shared" si="3"/>
        <v>0</v>
      </c>
      <c r="R13">
        <f t="shared" si="7"/>
        <v>10</v>
      </c>
      <c r="S13">
        <f t="shared" si="8"/>
        <v>0</v>
      </c>
      <c r="T13">
        <f t="shared" si="4"/>
        <v>10</v>
      </c>
    </row>
    <row r="14" spans="2:20" x14ac:dyDescent="0.3">
      <c r="B14" s="1" t="s">
        <v>101</v>
      </c>
      <c r="E14">
        <f t="shared" si="5"/>
        <v>0</v>
      </c>
      <c r="F14">
        <v>15</v>
      </c>
      <c r="H14">
        <f t="shared" si="6"/>
        <v>15</v>
      </c>
      <c r="K14">
        <f t="shared" si="1"/>
        <v>0</v>
      </c>
      <c r="N14">
        <f t="shared" si="2"/>
        <v>0</v>
      </c>
      <c r="Q14">
        <f t="shared" si="3"/>
        <v>0</v>
      </c>
      <c r="R14">
        <f t="shared" si="7"/>
        <v>15</v>
      </c>
      <c r="S14">
        <f t="shared" si="8"/>
        <v>0</v>
      </c>
      <c r="T14">
        <f t="shared" si="4"/>
        <v>15</v>
      </c>
    </row>
    <row r="15" spans="2:20" x14ac:dyDescent="0.3">
      <c r="B15" s="1" t="s">
        <v>43</v>
      </c>
      <c r="E15">
        <f t="shared" si="5"/>
        <v>0</v>
      </c>
      <c r="H15">
        <f t="shared" si="6"/>
        <v>0</v>
      </c>
      <c r="K15">
        <f t="shared" si="1"/>
        <v>0</v>
      </c>
      <c r="L15">
        <v>25</v>
      </c>
      <c r="N15">
        <f t="shared" si="2"/>
        <v>25</v>
      </c>
      <c r="Q15">
        <f t="shared" si="3"/>
        <v>0</v>
      </c>
      <c r="R15">
        <f t="shared" si="7"/>
        <v>25</v>
      </c>
      <c r="S15">
        <f t="shared" si="8"/>
        <v>0</v>
      </c>
      <c r="T15">
        <f t="shared" si="4"/>
        <v>25</v>
      </c>
    </row>
    <row r="16" spans="2:20" x14ac:dyDescent="0.3">
      <c r="B16" s="1" t="s">
        <v>1</v>
      </c>
      <c r="E16">
        <f t="shared" si="5"/>
        <v>0</v>
      </c>
      <c r="F16">
        <v>24</v>
      </c>
      <c r="H16">
        <f t="shared" si="6"/>
        <v>24</v>
      </c>
      <c r="K16">
        <f t="shared" si="1"/>
        <v>0</v>
      </c>
      <c r="N16">
        <f t="shared" si="2"/>
        <v>0</v>
      </c>
      <c r="Q16">
        <f t="shared" si="3"/>
        <v>0</v>
      </c>
      <c r="R16">
        <f t="shared" si="7"/>
        <v>24</v>
      </c>
      <c r="S16">
        <f t="shared" si="8"/>
        <v>0</v>
      </c>
      <c r="T16">
        <f t="shared" si="4"/>
        <v>24</v>
      </c>
    </row>
    <row r="17" spans="2:20" x14ac:dyDescent="0.3">
      <c r="B17" s="1" t="s">
        <v>76</v>
      </c>
      <c r="C17">
        <v>14</v>
      </c>
      <c r="E17">
        <f t="shared" si="5"/>
        <v>14</v>
      </c>
      <c r="H17">
        <f t="shared" si="6"/>
        <v>0</v>
      </c>
      <c r="K17">
        <f t="shared" si="1"/>
        <v>0</v>
      </c>
      <c r="N17">
        <f t="shared" si="2"/>
        <v>0</v>
      </c>
      <c r="Q17">
        <f t="shared" si="3"/>
        <v>0</v>
      </c>
      <c r="R17">
        <f t="shared" si="7"/>
        <v>14</v>
      </c>
      <c r="S17">
        <f t="shared" si="8"/>
        <v>0</v>
      </c>
      <c r="T17">
        <f t="shared" si="4"/>
        <v>14</v>
      </c>
    </row>
    <row r="18" spans="2:20" x14ac:dyDescent="0.3">
      <c r="B18" s="1" t="s">
        <v>77</v>
      </c>
      <c r="C18">
        <v>16</v>
      </c>
      <c r="E18">
        <f t="shared" si="5"/>
        <v>16</v>
      </c>
      <c r="H18">
        <f t="shared" si="6"/>
        <v>0</v>
      </c>
      <c r="K18">
        <f t="shared" si="1"/>
        <v>0</v>
      </c>
      <c r="N18">
        <f t="shared" si="2"/>
        <v>0</v>
      </c>
      <c r="Q18">
        <f t="shared" si="3"/>
        <v>0</v>
      </c>
      <c r="R18">
        <f t="shared" si="7"/>
        <v>16</v>
      </c>
      <c r="S18">
        <f t="shared" si="8"/>
        <v>0</v>
      </c>
      <c r="T18">
        <f t="shared" si="4"/>
        <v>16</v>
      </c>
    </row>
    <row r="19" spans="2:20" x14ac:dyDescent="0.3">
      <c r="B19" s="1" t="s">
        <v>78</v>
      </c>
      <c r="C19">
        <v>30</v>
      </c>
      <c r="E19">
        <f t="shared" si="5"/>
        <v>30</v>
      </c>
      <c r="H19">
        <f t="shared" si="6"/>
        <v>0</v>
      </c>
      <c r="K19">
        <f t="shared" si="1"/>
        <v>0</v>
      </c>
      <c r="N19">
        <f t="shared" si="2"/>
        <v>0</v>
      </c>
      <c r="Q19">
        <f t="shared" si="3"/>
        <v>0</v>
      </c>
      <c r="R19">
        <f t="shared" si="7"/>
        <v>30</v>
      </c>
      <c r="S19">
        <f t="shared" si="8"/>
        <v>0</v>
      </c>
      <c r="T19">
        <f t="shared" si="4"/>
        <v>30</v>
      </c>
    </row>
    <row r="20" spans="2:20" x14ac:dyDescent="0.3">
      <c r="B20" s="1" t="s">
        <v>88</v>
      </c>
      <c r="E20">
        <f t="shared" si="5"/>
        <v>0</v>
      </c>
      <c r="H20">
        <f t="shared" si="6"/>
        <v>0</v>
      </c>
      <c r="I20">
        <v>70</v>
      </c>
      <c r="K20">
        <f t="shared" si="1"/>
        <v>70</v>
      </c>
      <c r="N20">
        <f t="shared" si="2"/>
        <v>0</v>
      </c>
      <c r="Q20">
        <f t="shared" si="3"/>
        <v>0</v>
      </c>
      <c r="R20">
        <f t="shared" si="7"/>
        <v>70</v>
      </c>
      <c r="S20">
        <f t="shared" si="8"/>
        <v>0</v>
      </c>
      <c r="T20">
        <f t="shared" si="4"/>
        <v>70</v>
      </c>
    </row>
    <row r="21" spans="2:20" x14ac:dyDescent="0.3">
      <c r="B21" s="1" t="s">
        <v>7</v>
      </c>
      <c r="E21">
        <f t="shared" si="5"/>
        <v>0</v>
      </c>
      <c r="F21">
        <v>0</v>
      </c>
      <c r="H21">
        <f t="shared" si="6"/>
        <v>0</v>
      </c>
      <c r="K21">
        <f t="shared" si="1"/>
        <v>0</v>
      </c>
      <c r="L21">
        <v>30</v>
      </c>
      <c r="M21">
        <v>10</v>
      </c>
      <c r="N21">
        <f t="shared" si="2"/>
        <v>40</v>
      </c>
      <c r="Q21">
        <f t="shared" si="3"/>
        <v>0</v>
      </c>
      <c r="R21">
        <f t="shared" si="7"/>
        <v>30</v>
      </c>
      <c r="S21">
        <f t="shared" si="8"/>
        <v>10</v>
      </c>
      <c r="T21">
        <f t="shared" si="4"/>
        <v>40</v>
      </c>
    </row>
    <row r="22" spans="2:20" x14ac:dyDescent="0.3">
      <c r="B22" s="1" t="s">
        <v>45</v>
      </c>
      <c r="E22">
        <f t="shared" si="5"/>
        <v>0</v>
      </c>
      <c r="H22">
        <f t="shared" si="6"/>
        <v>0</v>
      </c>
      <c r="K22">
        <f t="shared" si="1"/>
        <v>0</v>
      </c>
      <c r="L22">
        <v>30</v>
      </c>
      <c r="N22">
        <f t="shared" si="2"/>
        <v>30</v>
      </c>
      <c r="O22">
        <v>0</v>
      </c>
      <c r="Q22">
        <f t="shared" si="3"/>
        <v>0</v>
      </c>
      <c r="R22">
        <f t="shared" si="7"/>
        <v>30</v>
      </c>
      <c r="S22">
        <f t="shared" si="8"/>
        <v>0</v>
      </c>
      <c r="T22">
        <f t="shared" si="4"/>
        <v>30</v>
      </c>
    </row>
    <row r="23" spans="2:20" x14ac:dyDescent="0.3">
      <c r="B23" s="1" t="s">
        <v>2</v>
      </c>
      <c r="C23">
        <v>0</v>
      </c>
      <c r="E23">
        <f t="shared" si="5"/>
        <v>0</v>
      </c>
      <c r="F23">
        <v>59</v>
      </c>
      <c r="H23">
        <f t="shared" si="6"/>
        <v>59</v>
      </c>
      <c r="K23">
        <f t="shared" si="1"/>
        <v>0</v>
      </c>
      <c r="L23">
        <v>47</v>
      </c>
      <c r="N23">
        <f t="shared" si="2"/>
        <v>47</v>
      </c>
      <c r="O23">
        <v>25</v>
      </c>
      <c r="Q23">
        <f t="shared" si="3"/>
        <v>25</v>
      </c>
      <c r="R23">
        <f t="shared" si="7"/>
        <v>131</v>
      </c>
      <c r="S23">
        <f t="shared" si="8"/>
        <v>0</v>
      </c>
      <c r="T23">
        <f t="shared" si="4"/>
        <v>131</v>
      </c>
    </row>
    <row r="24" spans="2:20" x14ac:dyDescent="0.3">
      <c r="B24" s="1" t="s">
        <v>8</v>
      </c>
      <c r="E24">
        <f t="shared" si="5"/>
        <v>0</v>
      </c>
      <c r="F24">
        <v>45</v>
      </c>
      <c r="H24">
        <f t="shared" si="6"/>
        <v>45</v>
      </c>
      <c r="K24">
        <f t="shared" si="1"/>
        <v>0</v>
      </c>
      <c r="L24">
        <v>60</v>
      </c>
      <c r="N24">
        <f t="shared" si="2"/>
        <v>60</v>
      </c>
      <c r="O24">
        <v>45</v>
      </c>
      <c r="P24">
        <v>15</v>
      </c>
      <c r="Q24">
        <f t="shared" si="3"/>
        <v>60</v>
      </c>
      <c r="R24">
        <f t="shared" si="7"/>
        <v>150</v>
      </c>
      <c r="S24">
        <f t="shared" si="8"/>
        <v>15</v>
      </c>
      <c r="T24">
        <f t="shared" si="4"/>
        <v>165</v>
      </c>
    </row>
    <row r="25" spans="2:20" x14ac:dyDescent="0.3">
      <c r="B25" s="1" t="s">
        <v>72</v>
      </c>
      <c r="E25">
        <f t="shared" si="5"/>
        <v>0</v>
      </c>
      <c r="H25">
        <f t="shared" si="6"/>
        <v>0</v>
      </c>
      <c r="K25">
        <f t="shared" si="1"/>
        <v>0</v>
      </c>
      <c r="N25">
        <f t="shared" si="2"/>
        <v>0</v>
      </c>
      <c r="O25">
        <v>6</v>
      </c>
      <c r="Q25">
        <f t="shared" si="3"/>
        <v>6</v>
      </c>
      <c r="R25">
        <f t="shared" si="7"/>
        <v>6</v>
      </c>
      <c r="S25">
        <f t="shared" si="8"/>
        <v>0</v>
      </c>
      <c r="T25">
        <f t="shared" si="4"/>
        <v>6</v>
      </c>
    </row>
    <row r="26" spans="2:20" x14ac:dyDescent="0.3">
      <c r="B26" s="1" t="s">
        <v>9</v>
      </c>
      <c r="E26">
        <f t="shared" si="5"/>
        <v>0</v>
      </c>
      <c r="F26">
        <v>12</v>
      </c>
      <c r="H26">
        <f t="shared" si="6"/>
        <v>12</v>
      </c>
      <c r="I26">
        <v>11</v>
      </c>
      <c r="K26">
        <f t="shared" si="1"/>
        <v>11</v>
      </c>
      <c r="L26">
        <v>4</v>
      </c>
      <c r="N26">
        <f t="shared" si="2"/>
        <v>4</v>
      </c>
      <c r="Q26">
        <f t="shared" si="3"/>
        <v>0</v>
      </c>
      <c r="R26">
        <f t="shared" si="7"/>
        <v>27</v>
      </c>
      <c r="S26">
        <f t="shared" si="8"/>
        <v>0</v>
      </c>
      <c r="T26">
        <f t="shared" si="4"/>
        <v>27</v>
      </c>
    </row>
    <row r="27" spans="2:20" x14ac:dyDescent="0.3">
      <c r="B27" s="3">
        <v>2</v>
      </c>
      <c r="C27" s="4">
        <f>SUM(C28:C68)</f>
        <v>57</v>
      </c>
      <c r="D27" s="4"/>
      <c r="E27">
        <f t="shared" si="5"/>
        <v>57</v>
      </c>
      <c r="F27" s="4">
        <f t="shared" ref="F27:O27" si="9">SUM(F28:F68)</f>
        <v>232</v>
      </c>
      <c r="G27" s="4">
        <f>SUM(G28:G68)</f>
        <v>30</v>
      </c>
      <c r="H27" s="4">
        <f t="shared" si="6"/>
        <v>262</v>
      </c>
      <c r="I27" s="4">
        <f t="shared" si="9"/>
        <v>49</v>
      </c>
      <c r="J27" s="4"/>
      <c r="K27" s="4">
        <f t="shared" si="1"/>
        <v>49</v>
      </c>
      <c r="L27" s="4">
        <f t="shared" si="9"/>
        <v>275</v>
      </c>
      <c r="M27" s="4">
        <f>SUM(M28:M68)</f>
        <v>81</v>
      </c>
      <c r="N27" s="4">
        <f t="shared" si="2"/>
        <v>356</v>
      </c>
      <c r="O27" s="4">
        <f t="shared" si="9"/>
        <v>202</v>
      </c>
      <c r="P27" s="4">
        <f>SUM(P28:P68)</f>
        <v>52</v>
      </c>
      <c r="Q27" s="4">
        <f t="shared" si="3"/>
        <v>254</v>
      </c>
      <c r="R27" s="4">
        <f t="shared" si="7"/>
        <v>815</v>
      </c>
      <c r="S27" s="13">
        <f>P27+M27+J27+G27+D27</f>
        <v>163</v>
      </c>
      <c r="T27" s="13">
        <f t="shared" si="4"/>
        <v>978</v>
      </c>
    </row>
    <row r="28" spans="2:20" x14ac:dyDescent="0.3">
      <c r="B28" s="1" t="s">
        <v>89</v>
      </c>
      <c r="E28">
        <f t="shared" si="5"/>
        <v>0</v>
      </c>
      <c r="H28">
        <f t="shared" si="6"/>
        <v>0</v>
      </c>
      <c r="I28">
        <v>7</v>
      </c>
      <c r="K28">
        <f t="shared" si="1"/>
        <v>7</v>
      </c>
      <c r="N28">
        <f t="shared" si="2"/>
        <v>0</v>
      </c>
      <c r="Q28">
        <f t="shared" si="3"/>
        <v>0</v>
      </c>
      <c r="R28">
        <f t="shared" si="7"/>
        <v>7</v>
      </c>
      <c r="S28">
        <f t="shared" ref="S28:S68" si="10">D28+G28+J28+M28+P28</f>
        <v>0</v>
      </c>
      <c r="T28">
        <f t="shared" si="4"/>
        <v>7</v>
      </c>
    </row>
    <row r="29" spans="2:20" x14ac:dyDescent="0.3">
      <c r="B29" s="1" t="s">
        <v>96</v>
      </c>
      <c r="E29">
        <f t="shared" si="5"/>
        <v>0</v>
      </c>
      <c r="H29">
        <f t="shared" si="6"/>
        <v>0</v>
      </c>
      <c r="K29">
        <f t="shared" si="1"/>
        <v>0</v>
      </c>
      <c r="L29">
        <v>12</v>
      </c>
      <c r="N29">
        <f t="shared" si="2"/>
        <v>12</v>
      </c>
      <c r="Q29">
        <f t="shared" si="3"/>
        <v>0</v>
      </c>
      <c r="R29">
        <f t="shared" si="7"/>
        <v>12</v>
      </c>
      <c r="S29">
        <f t="shared" si="10"/>
        <v>0</v>
      </c>
      <c r="T29">
        <f t="shared" si="4"/>
        <v>12</v>
      </c>
    </row>
    <row r="30" spans="2:20" x14ac:dyDescent="0.3">
      <c r="B30" s="1" t="s">
        <v>82</v>
      </c>
      <c r="E30">
        <f t="shared" si="5"/>
        <v>0</v>
      </c>
      <c r="F30">
        <v>15</v>
      </c>
      <c r="H30">
        <f t="shared" si="6"/>
        <v>15</v>
      </c>
      <c r="K30">
        <f t="shared" si="1"/>
        <v>0</v>
      </c>
      <c r="N30">
        <f t="shared" si="2"/>
        <v>0</v>
      </c>
      <c r="Q30">
        <f t="shared" si="3"/>
        <v>0</v>
      </c>
      <c r="R30">
        <f t="shared" si="7"/>
        <v>15</v>
      </c>
      <c r="S30">
        <f t="shared" si="10"/>
        <v>0</v>
      </c>
      <c r="T30">
        <f t="shared" si="4"/>
        <v>15</v>
      </c>
    </row>
    <row r="31" spans="2:20" x14ac:dyDescent="0.3">
      <c r="B31" s="1" t="s">
        <v>10</v>
      </c>
      <c r="E31">
        <f t="shared" si="5"/>
        <v>0</v>
      </c>
      <c r="F31">
        <v>15</v>
      </c>
      <c r="G31">
        <v>15</v>
      </c>
      <c r="H31">
        <f t="shared" si="6"/>
        <v>30</v>
      </c>
      <c r="K31">
        <f t="shared" si="1"/>
        <v>0</v>
      </c>
      <c r="L31">
        <v>20</v>
      </c>
      <c r="N31">
        <f t="shared" si="2"/>
        <v>20</v>
      </c>
      <c r="O31">
        <v>8</v>
      </c>
      <c r="Q31">
        <f t="shared" si="3"/>
        <v>8</v>
      </c>
      <c r="R31">
        <f t="shared" si="7"/>
        <v>43</v>
      </c>
      <c r="S31">
        <f t="shared" si="10"/>
        <v>15</v>
      </c>
      <c r="T31">
        <f t="shared" si="4"/>
        <v>58</v>
      </c>
    </row>
    <row r="32" spans="2:20" x14ac:dyDescent="0.3">
      <c r="B32" s="1" t="s">
        <v>102</v>
      </c>
      <c r="E32">
        <f t="shared" si="5"/>
        <v>0</v>
      </c>
      <c r="H32">
        <f t="shared" si="6"/>
        <v>0</v>
      </c>
      <c r="K32">
        <f t="shared" si="1"/>
        <v>0</v>
      </c>
      <c r="N32">
        <f t="shared" si="2"/>
        <v>0</v>
      </c>
      <c r="O32">
        <v>5</v>
      </c>
      <c r="Q32">
        <f t="shared" si="3"/>
        <v>5</v>
      </c>
      <c r="R32">
        <f t="shared" si="7"/>
        <v>5</v>
      </c>
      <c r="S32">
        <f t="shared" si="10"/>
        <v>0</v>
      </c>
      <c r="T32">
        <f t="shared" si="4"/>
        <v>5</v>
      </c>
    </row>
    <row r="33" spans="2:20" x14ac:dyDescent="0.3">
      <c r="B33" s="1" t="s">
        <v>75</v>
      </c>
      <c r="E33">
        <f t="shared" si="5"/>
        <v>0</v>
      </c>
      <c r="H33">
        <f t="shared" si="6"/>
        <v>0</v>
      </c>
      <c r="K33">
        <f t="shared" si="1"/>
        <v>0</v>
      </c>
      <c r="L33">
        <v>9</v>
      </c>
      <c r="N33">
        <f t="shared" si="2"/>
        <v>9</v>
      </c>
      <c r="O33">
        <v>10</v>
      </c>
      <c r="P33">
        <v>10</v>
      </c>
      <c r="Q33">
        <f t="shared" si="3"/>
        <v>20</v>
      </c>
      <c r="R33">
        <f t="shared" si="7"/>
        <v>19</v>
      </c>
      <c r="S33">
        <f t="shared" si="10"/>
        <v>10</v>
      </c>
      <c r="T33">
        <f t="shared" si="4"/>
        <v>29</v>
      </c>
    </row>
    <row r="34" spans="2:20" x14ac:dyDescent="0.3">
      <c r="B34" s="1" t="s">
        <v>103</v>
      </c>
      <c r="E34">
        <f t="shared" si="5"/>
        <v>0</v>
      </c>
      <c r="H34">
        <f t="shared" si="6"/>
        <v>0</v>
      </c>
      <c r="K34">
        <f t="shared" si="1"/>
        <v>0</v>
      </c>
      <c r="N34">
        <f t="shared" si="2"/>
        <v>0</v>
      </c>
      <c r="O34">
        <v>2</v>
      </c>
      <c r="Q34">
        <f t="shared" si="3"/>
        <v>2</v>
      </c>
      <c r="R34">
        <f t="shared" si="7"/>
        <v>2</v>
      </c>
      <c r="S34">
        <f t="shared" si="10"/>
        <v>0</v>
      </c>
      <c r="T34">
        <f t="shared" si="4"/>
        <v>2</v>
      </c>
    </row>
    <row r="35" spans="2:20" x14ac:dyDescent="0.3">
      <c r="B35" s="1" t="s">
        <v>14</v>
      </c>
      <c r="E35">
        <f t="shared" si="5"/>
        <v>0</v>
      </c>
      <c r="H35">
        <f t="shared" si="6"/>
        <v>0</v>
      </c>
      <c r="K35">
        <f t="shared" si="1"/>
        <v>0</v>
      </c>
      <c r="L35">
        <v>14</v>
      </c>
      <c r="N35">
        <f t="shared" si="2"/>
        <v>14</v>
      </c>
      <c r="Q35">
        <f t="shared" si="3"/>
        <v>0</v>
      </c>
      <c r="R35">
        <f t="shared" si="7"/>
        <v>14</v>
      </c>
      <c r="S35">
        <f t="shared" si="10"/>
        <v>0</v>
      </c>
      <c r="T35">
        <f t="shared" si="4"/>
        <v>14</v>
      </c>
    </row>
    <row r="36" spans="2:20" x14ac:dyDescent="0.3">
      <c r="B36" s="1" t="s">
        <v>79</v>
      </c>
      <c r="C36">
        <v>5</v>
      </c>
      <c r="E36">
        <f t="shared" si="5"/>
        <v>5</v>
      </c>
      <c r="H36">
        <f t="shared" si="6"/>
        <v>0</v>
      </c>
      <c r="K36">
        <f t="shared" si="1"/>
        <v>0</v>
      </c>
      <c r="N36">
        <f t="shared" si="2"/>
        <v>0</v>
      </c>
      <c r="Q36">
        <f t="shared" si="3"/>
        <v>0</v>
      </c>
      <c r="R36">
        <f t="shared" si="7"/>
        <v>5</v>
      </c>
      <c r="S36">
        <f t="shared" si="10"/>
        <v>0</v>
      </c>
      <c r="T36">
        <f t="shared" si="4"/>
        <v>5</v>
      </c>
    </row>
    <row r="37" spans="2:20" x14ac:dyDescent="0.3">
      <c r="B37" s="1" t="s">
        <v>64</v>
      </c>
      <c r="E37">
        <f t="shared" si="5"/>
        <v>0</v>
      </c>
      <c r="H37">
        <f t="shared" si="6"/>
        <v>0</v>
      </c>
      <c r="K37">
        <f t="shared" si="1"/>
        <v>0</v>
      </c>
      <c r="L37">
        <v>12</v>
      </c>
      <c r="N37">
        <f t="shared" si="2"/>
        <v>12</v>
      </c>
      <c r="Q37">
        <f t="shared" si="3"/>
        <v>0</v>
      </c>
      <c r="R37">
        <f t="shared" si="7"/>
        <v>12</v>
      </c>
      <c r="S37">
        <f t="shared" si="10"/>
        <v>0</v>
      </c>
      <c r="T37">
        <f t="shared" si="4"/>
        <v>12</v>
      </c>
    </row>
    <row r="38" spans="2:20" x14ac:dyDescent="0.3">
      <c r="B38" s="1" t="s">
        <v>80</v>
      </c>
      <c r="C38">
        <v>18</v>
      </c>
      <c r="E38">
        <f t="shared" si="5"/>
        <v>18</v>
      </c>
      <c r="H38">
        <f t="shared" si="6"/>
        <v>0</v>
      </c>
      <c r="K38">
        <f t="shared" si="1"/>
        <v>0</v>
      </c>
      <c r="N38">
        <f t="shared" si="2"/>
        <v>0</v>
      </c>
      <c r="Q38">
        <f t="shared" si="3"/>
        <v>0</v>
      </c>
      <c r="R38">
        <f t="shared" si="7"/>
        <v>18</v>
      </c>
      <c r="S38">
        <f t="shared" si="10"/>
        <v>0</v>
      </c>
      <c r="T38">
        <f t="shared" si="4"/>
        <v>18</v>
      </c>
    </row>
    <row r="39" spans="2:20" x14ac:dyDescent="0.3">
      <c r="B39" s="1" t="s">
        <v>65</v>
      </c>
      <c r="E39">
        <f t="shared" si="5"/>
        <v>0</v>
      </c>
      <c r="F39">
        <v>15</v>
      </c>
      <c r="H39">
        <f t="shared" si="6"/>
        <v>15</v>
      </c>
      <c r="K39">
        <f t="shared" si="1"/>
        <v>0</v>
      </c>
      <c r="L39">
        <v>14</v>
      </c>
      <c r="M39">
        <v>15</v>
      </c>
      <c r="N39">
        <f t="shared" si="2"/>
        <v>29</v>
      </c>
      <c r="Q39">
        <f t="shared" si="3"/>
        <v>0</v>
      </c>
      <c r="R39">
        <f t="shared" si="7"/>
        <v>29</v>
      </c>
      <c r="S39">
        <f t="shared" si="10"/>
        <v>15</v>
      </c>
      <c r="T39">
        <f t="shared" si="4"/>
        <v>44</v>
      </c>
    </row>
    <row r="40" spans="2:20" x14ac:dyDescent="0.3">
      <c r="B40" s="1" t="s">
        <v>83</v>
      </c>
      <c r="E40">
        <f t="shared" si="5"/>
        <v>0</v>
      </c>
      <c r="F40">
        <v>15</v>
      </c>
      <c r="H40">
        <f t="shared" si="6"/>
        <v>15</v>
      </c>
      <c r="K40">
        <f t="shared" si="1"/>
        <v>0</v>
      </c>
      <c r="N40">
        <f t="shared" si="2"/>
        <v>0</v>
      </c>
      <c r="Q40">
        <f t="shared" si="3"/>
        <v>0</v>
      </c>
      <c r="R40">
        <f t="shared" si="7"/>
        <v>15</v>
      </c>
      <c r="S40">
        <f t="shared" si="10"/>
        <v>0</v>
      </c>
      <c r="T40">
        <f t="shared" si="4"/>
        <v>15</v>
      </c>
    </row>
    <row r="41" spans="2:20" x14ac:dyDescent="0.3">
      <c r="B41" s="1" t="s">
        <v>11</v>
      </c>
      <c r="E41">
        <f t="shared" si="5"/>
        <v>0</v>
      </c>
      <c r="F41">
        <v>30</v>
      </c>
      <c r="H41">
        <f t="shared" si="6"/>
        <v>30</v>
      </c>
      <c r="K41">
        <f t="shared" si="1"/>
        <v>0</v>
      </c>
      <c r="L41">
        <v>20</v>
      </c>
      <c r="M41">
        <v>15</v>
      </c>
      <c r="N41">
        <f t="shared" si="2"/>
        <v>35</v>
      </c>
      <c r="O41">
        <v>10</v>
      </c>
      <c r="P41">
        <v>15</v>
      </c>
      <c r="Q41">
        <f t="shared" si="3"/>
        <v>25</v>
      </c>
      <c r="R41">
        <f t="shared" si="7"/>
        <v>60</v>
      </c>
      <c r="S41">
        <f t="shared" si="10"/>
        <v>30</v>
      </c>
      <c r="T41">
        <f t="shared" si="4"/>
        <v>90</v>
      </c>
    </row>
    <row r="42" spans="2:20" x14ac:dyDescent="0.3">
      <c r="B42" s="1" t="s">
        <v>104</v>
      </c>
      <c r="E42">
        <f t="shared" si="5"/>
        <v>0</v>
      </c>
      <c r="H42">
        <f t="shared" si="6"/>
        <v>0</v>
      </c>
      <c r="K42">
        <f t="shared" si="1"/>
        <v>0</v>
      </c>
      <c r="N42">
        <f t="shared" si="2"/>
        <v>0</v>
      </c>
      <c r="O42">
        <v>8</v>
      </c>
      <c r="Q42">
        <f t="shared" si="3"/>
        <v>8</v>
      </c>
      <c r="R42">
        <f t="shared" si="7"/>
        <v>8</v>
      </c>
      <c r="S42">
        <f t="shared" si="10"/>
        <v>0</v>
      </c>
      <c r="T42">
        <f t="shared" si="4"/>
        <v>8</v>
      </c>
    </row>
    <row r="43" spans="2:20" x14ac:dyDescent="0.3">
      <c r="B43" s="1" t="s">
        <v>48</v>
      </c>
      <c r="E43">
        <f t="shared" si="5"/>
        <v>0</v>
      </c>
      <c r="F43">
        <v>16</v>
      </c>
      <c r="G43">
        <v>15</v>
      </c>
      <c r="H43">
        <f t="shared" si="6"/>
        <v>31</v>
      </c>
      <c r="K43">
        <f t="shared" si="1"/>
        <v>0</v>
      </c>
      <c r="N43">
        <f t="shared" si="2"/>
        <v>0</v>
      </c>
      <c r="Q43">
        <f t="shared" si="3"/>
        <v>0</v>
      </c>
      <c r="R43">
        <f t="shared" si="7"/>
        <v>16</v>
      </c>
      <c r="S43">
        <f t="shared" si="10"/>
        <v>15</v>
      </c>
      <c r="T43">
        <f t="shared" si="4"/>
        <v>31</v>
      </c>
    </row>
    <row r="44" spans="2:20" x14ac:dyDescent="0.3">
      <c r="B44" s="1" t="s">
        <v>90</v>
      </c>
      <c r="E44">
        <f t="shared" si="5"/>
        <v>0</v>
      </c>
      <c r="H44">
        <f t="shared" si="6"/>
        <v>0</v>
      </c>
      <c r="I44">
        <v>9</v>
      </c>
      <c r="K44">
        <f t="shared" si="1"/>
        <v>9</v>
      </c>
      <c r="N44">
        <f t="shared" si="2"/>
        <v>0</v>
      </c>
      <c r="Q44">
        <f t="shared" si="3"/>
        <v>0</v>
      </c>
      <c r="R44">
        <f t="shared" si="7"/>
        <v>9</v>
      </c>
      <c r="S44">
        <f t="shared" si="10"/>
        <v>0</v>
      </c>
      <c r="T44">
        <f t="shared" si="4"/>
        <v>9</v>
      </c>
    </row>
    <row r="45" spans="2:20" x14ac:dyDescent="0.3">
      <c r="B45" s="1" t="s">
        <v>97</v>
      </c>
      <c r="E45">
        <f t="shared" si="5"/>
        <v>0</v>
      </c>
      <c r="H45">
        <f t="shared" si="6"/>
        <v>0</v>
      </c>
      <c r="K45">
        <f t="shared" si="1"/>
        <v>0</v>
      </c>
      <c r="N45">
        <f>L45+M45</f>
        <v>0</v>
      </c>
      <c r="Q45">
        <f t="shared" si="3"/>
        <v>0</v>
      </c>
      <c r="R45">
        <f t="shared" si="7"/>
        <v>0</v>
      </c>
      <c r="S45">
        <f t="shared" si="10"/>
        <v>0</v>
      </c>
      <c r="T45">
        <f t="shared" si="4"/>
        <v>0</v>
      </c>
    </row>
    <row r="46" spans="2:20" x14ac:dyDescent="0.3">
      <c r="B46" s="1" t="s">
        <v>157</v>
      </c>
      <c r="M46">
        <v>12</v>
      </c>
      <c r="N46">
        <f>M46+L46</f>
        <v>12</v>
      </c>
      <c r="S46">
        <f t="shared" si="10"/>
        <v>12</v>
      </c>
      <c r="T46">
        <f>R46+S46</f>
        <v>12</v>
      </c>
    </row>
    <row r="47" spans="2:20" x14ac:dyDescent="0.3">
      <c r="B47" s="1" t="s">
        <v>63</v>
      </c>
      <c r="E47">
        <f t="shared" si="5"/>
        <v>0</v>
      </c>
      <c r="H47">
        <f t="shared" si="6"/>
        <v>0</v>
      </c>
      <c r="K47">
        <f t="shared" si="1"/>
        <v>0</v>
      </c>
      <c r="L47">
        <v>22</v>
      </c>
      <c r="N47">
        <f t="shared" si="2"/>
        <v>22</v>
      </c>
      <c r="O47">
        <v>21</v>
      </c>
      <c r="Q47">
        <f t="shared" si="3"/>
        <v>21</v>
      </c>
      <c r="R47">
        <f t="shared" si="7"/>
        <v>43</v>
      </c>
      <c r="S47">
        <f t="shared" si="10"/>
        <v>0</v>
      </c>
      <c r="T47">
        <f t="shared" si="4"/>
        <v>43</v>
      </c>
    </row>
    <row r="48" spans="2:20" x14ac:dyDescent="0.3">
      <c r="B48" s="1" t="s">
        <v>95</v>
      </c>
      <c r="E48">
        <f t="shared" si="5"/>
        <v>0</v>
      </c>
      <c r="H48">
        <f t="shared" si="6"/>
        <v>0</v>
      </c>
      <c r="K48">
        <f t="shared" si="1"/>
        <v>0</v>
      </c>
      <c r="L48">
        <v>9</v>
      </c>
      <c r="N48">
        <f t="shared" si="2"/>
        <v>9</v>
      </c>
      <c r="Q48">
        <f t="shared" si="3"/>
        <v>0</v>
      </c>
      <c r="R48">
        <f t="shared" si="7"/>
        <v>9</v>
      </c>
      <c r="S48">
        <f t="shared" si="10"/>
        <v>0</v>
      </c>
      <c r="T48">
        <f t="shared" si="4"/>
        <v>9</v>
      </c>
    </row>
    <row r="49" spans="2:20" x14ac:dyDescent="0.3">
      <c r="B49" s="1" t="s">
        <v>16</v>
      </c>
      <c r="E49">
        <f t="shared" si="5"/>
        <v>0</v>
      </c>
      <c r="F49">
        <v>15</v>
      </c>
      <c r="H49">
        <f t="shared" si="6"/>
        <v>15</v>
      </c>
      <c r="K49">
        <f t="shared" si="1"/>
        <v>0</v>
      </c>
      <c r="L49">
        <v>15</v>
      </c>
      <c r="N49">
        <f t="shared" si="2"/>
        <v>15</v>
      </c>
      <c r="O49">
        <v>15</v>
      </c>
      <c r="P49">
        <v>15</v>
      </c>
      <c r="Q49">
        <f t="shared" si="3"/>
        <v>30</v>
      </c>
      <c r="R49">
        <f t="shared" si="7"/>
        <v>45</v>
      </c>
      <c r="S49">
        <f t="shared" si="10"/>
        <v>15</v>
      </c>
      <c r="T49">
        <f t="shared" si="4"/>
        <v>60</v>
      </c>
    </row>
    <row r="50" spans="2:20" x14ac:dyDescent="0.3">
      <c r="B50" s="1" t="s">
        <v>105</v>
      </c>
      <c r="E50">
        <f t="shared" si="5"/>
        <v>0</v>
      </c>
      <c r="H50">
        <f t="shared" si="6"/>
        <v>0</v>
      </c>
      <c r="K50">
        <f t="shared" si="1"/>
        <v>0</v>
      </c>
      <c r="N50">
        <f t="shared" si="2"/>
        <v>0</v>
      </c>
      <c r="O50">
        <v>6</v>
      </c>
      <c r="Q50">
        <f t="shared" si="3"/>
        <v>6</v>
      </c>
      <c r="R50">
        <f t="shared" si="7"/>
        <v>6</v>
      </c>
      <c r="S50">
        <f t="shared" si="10"/>
        <v>0</v>
      </c>
      <c r="T50">
        <f t="shared" si="4"/>
        <v>6</v>
      </c>
    </row>
    <row r="51" spans="2:20" x14ac:dyDescent="0.3">
      <c r="B51" s="1" t="s">
        <v>106</v>
      </c>
      <c r="E51">
        <f t="shared" si="5"/>
        <v>0</v>
      </c>
      <c r="H51">
        <f t="shared" si="6"/>
        <v>0</v>
      </c>
      <c r="K51">
        <f t="shared" si="1"/>
        <v>0</v>
      </c>
      <c r="N51">
        <f t="shared" si="2"/>
        <v>0</v>
      </c>
      <c r="O51">
        <v>15</v>
      </c>
      <c r="Q51">
        <f t="shared" si="3"/>
        <v>15</v>
      </c>
      <c r="R51">
        <f t="shared" si="7"/>
        <v>15</v>
      </c>
      <c r="S51">
        <f t="shared" si="10"/>
        <v>0</v>
      </c>
      <c r="T51">
        <f t="shared" si="4"/>
        <v>15</v>
      </c>
    </row>
    <row r="52" spans="2:20" x14ac:dyDescent="0.3">
      <c r="B52" s="1" t="s">
        <v>84</v>
      </c>
      <c r="E52">
        <f t="shared" si="5"/>
        <v>0</v>
      </c>
      <c r="F52">
        <v>15</v>
      </c>
      <c r="H52">
        <f t="shared" si="6"/>
        <v>15</v>
      </c>
      <c r="K52">
        <f t="shared" si="1"/>
        <v>0</v>
      </c>
      <c r="N52">
        <f t="shared" si="2"/>
        <v>0</v>
      </c>
      <c r="Q52">
        <f t="shared" si="3"/>
        <v>0</v>
      </c>
      <c r="R52">
        <f t="shared" si="7"/>
        <v>15</v>
      </c>
      <c r="S52">
        <f t="shared" si="10"/>
        <v>0</v>
      </c>
      <c r="T52">
        <f t="shared" si="4"/>
        <v>15</v>
      </c>
    </row>
    <row r="53" spans="2:20" x14ac:dyDescent="0.3">
      <c r="B53" s="1" t="s">
        <v>15</v>
      </c>
      <c r="E53">
        <f t="shared" si="5"/>
        <v>0</v>
      </c>
      <c r="H53">
        <f t="shared" si="6"/>
        <v>0</v>
      </c>
      <c r="K53">
        <f t="shared" si="1"/>
        <v>0</v>
      </c>
      <c r="L53">
        <v>15</v>
      </c>
      <c r="M53">
        <v>12</v>
      </c>
      <c r="N53">
        <f t="shared" si="2"/>
        <v>27</v>
      </c>
      <c r="O53">
        <v>12</v>
      </c>
      <c r="Q53">
        <f t="shared" si="3"/>
        <v>12</v>
      </c>
      <c r="R53">
        <f t="shared" si="7"/>
        <v>27</v>
      </c>
      <c r="S53">
        <f t="shared" si="10"/>
        <v>12</v>
      </c>
      <c r="T53">
        <f t="shared" si="4"/>
        <v>39</v>
      </c>
    </row>
    <row r="54" spans="2:20" x14ac:dyDescent="0.3">
      <c r="B54" s="1" t="s">
        <v>107</v>
      </c>
      <c r="E54">
        <f t="shared" si="5"/>
        <v>0</v>
      </c>
      <c r="H54">
        <f t="shared" si="6"/>
        <v>0</v>
      </c>
      <c r="K54">
        <f t="shared" si="1"/>
        <v>0</v>
      </c>
      <c r="N54">
        <f t="shared" si="2"/>
        <v>0</v>
      </c>
      <c r="O54">
        <v>6</v>
      </c>
      <c r="Q54">
        <f t="shared" si="3"/>
        <v>6</v>
      </c>
      <c r="R54">
        <f t="shared" si="7"/>
        <v>6</v>
      </c>
      <c r="S54">
        <f t="shared" si="10"/>
        <v>0</v>
      </c>
      <c r="T54">
        <f t="shared" si="4"/>
        <v>6</v>
      </c>
    </row>
    <row r="55" spans="2:20" x14ac:dyDescent="0.3">
      <c r="B55" s="1" t="s">
        <v>12</v>
      </c>
      <c r="E55">
        <f t="shared" si="5"/>
        <v>0</v>
      </c>
      <c r="F55">
        <v>6</v>
      </c>
      <c r="H55">
        <f t="shared" si="6"/>
        <v>6</v>
      </c>
      <c r="K55">
        <f t="shared" si="1"/>
        <v>0</v>
      </c>
      <c r="L55">
        <v>12</v>
      </c>
      <c r="M55">
        <v>12</v>
      </c>
      <c r="N55">
        <f t="shared" si="2"/>
        <v>24</v>
      </c>
      <c r="Q55">
        <f t="shared" si="3"/>
        <v>0</v>
      </c>
      <c r="R55">
        <f t="shared" si="7"/>
        <v>18</v>
      </c>
      <c r="S55">
        <f t="shared" si="10"/>
        <v>12</v>
      </c>
      <c r="T55">
        <f t="shared" si="4"/>
        <v>30</v>
      </c>
    </row>
    <row r="56" spans="2:20" x14ac:dyDescent="0.3">
      <c r="B56" s="1" t="s">
        <v>43</v>
      </c>
      <c r="E56">
        <f t="shared" si="5"/>
        <v>0</v>
      </c>
      <c r="H56">
        <f t="shared" si="6"/>
        <v>0</v>
      </c>
      <c r="K56">
        <f t="shared" si="1"/>
        <v>0</v>
      </c>
      <c r="L56">
        <v>19</v>
      </c>
      <c r="N56">
        <f t="shared" si="2"/>
        <v>19</v>
      </c>
      <c r="Q56">
        <f t="shared" si="3"/>
        <v>0</v>
      </c>
      <c r="R56">
        <f t="shared" si="7"/>
        <v>19</v>
      </c>
      <c r="S56">
        <f t="shared" si="10"/>
        <v>0</v>
      </c>
      <c r="T56">
        <f t="shared" si="4"/>
        <v>19</v>
      </c>
    </row>
    <row r="57" spans="2:20" x14ac:dyDescent="0.3">
      <c r="B57" s="1" t="s">
        <v>91</v>
      </c>
      <c r="E57">
        <f t="shared" si="5"/>
        <v>0</v>
      </c>
      <c r="H57">
        <f t="shared" si="6"/>
        <v>0</v>
      </c>
      <c r="I57">
        <v>20</v>
      </c>
      <c r="K57">
        <f t="shared" si="1"/>
        <v>20</v>
      </c>
      <c r="N57">
        <f t="shared" si="2"/>
        <v>0</v>
      </c>
      <c r="Q57">
        <f t="shared" si="3"/>
        <v>0</v>
      </c>
      <c r="R57">
        <f t="shared" si="7"/>
        <v>20</v>
      </c>
      <c r="S57">
        <f t="shared" si="10"/>
        <v>0</v>
      </c>
      <c r="T57">
        <f t="shared" si="4"/>
        <v>20</v>
      </c>
    </row>
    <row r="58" spans="2:20" x14ac:dyDescent="0.3">
      <c r="B58" s="1" t="s">
        <v>13</v>
      </c>
      <c r="E58">
        <f t="shared" si="5"/>
        <v>0</v>
      </c>
      <c r="H58">
        <f t="shared" si="6"/>
        <v>0</v>
      </c>
      <c r="K58">
        <f t="shared" si="1"/>
        <v>0</v>
      </c>
      <c r="L58">
        <v>1</v>
      </c>
      <c r="N58">
        <f t="shared" si="2"/>
        <v>1</v>
      </c>
      <c r="Q58">
        <f t="shared" si="3"/>
        <v>0</v>
      </c>
      <c r="R58">
        <f t="shared" si="7"/>
        <v>1</v>
      </c>
      <c r="S58">
        <f t="shared" si="10"/>
        <v>0</v>
      </c>
      <c r="T58">
        <f t="shared" si="4"/>
        <v>1</v>
      </c>
    </row>
    <row r="59" spans="2:20" x14ac:dyDescent="0.3">
      <c r="B59" s="1" t="s">
        <v>1</v>
      </c>
      <c r="E59">
        <f t="shared" si="5"/>
        <v>0</v>
      </c>
      <c r="F59">
        <v>30</v>
      </c>
      <c r="H59">
        <f t="shared" si="6"/>
        <v>30</v>
      </c>
      <c r="K59">
        <f t="shared" si="1"/>
        <v>0</v>
      </c>
      <c r="N59">
        <f t="shared" si="2"/>
        <v>0</v>
      </c>
      <c r="Q59">
        <f t="shared" si="3"/>
        <v>0</v>
      </c>
      <c r="R59">
        <f t="shared" si="7"/>
        <v>30</v>
      </c>
      <c r="S59">
        <f t="shared" si="10"/>
        <v>0</v>
      </c>
      <c r="T59">
        <f t="shared" si="4"/>
        <v>30</v>
      </c>
    </row>
    <row r="60" spans="2:20" x14ac:dyDescent="0.3">
      <c r="B60" s="1" t="s">
        <v>81</v>
      </c>
      <c r="C60">
        <v>22</v>
      </c>
      <c r="E60">
        <f t="shared" si="5"/>
        <v>22</v>
      </c>
      <c r="H60">
        <f t="shared" si="6"/>
        <v>0</v>
      </c>
      <c r="K60">
        <f t="shared" si="1"/>
        <v>0</v>
      </c>
      <c r="N60">
        <f t="shared" si="2"/>
        <v>0</v>
      </c>
      <c r="Q60">
        <f t="shared" si="3"/>
        <v>0</v>
      </c>
      <c r="R60">
        <f t="shared" si="7"/>
        <v>22</v>
      </c>
      <c r="S60">
        <f t="shared" si="10"/>
        <v>0</v>
      </c>
      <c r="T60">
        <f t="shared" si="4"/>
        <v>22</v>
      </c>
    </row>
    <row r="61" spans="2:20" x14ac:dyDescent="0.3">
      <c r="B61" s="1" t="s">
        <v>3</v>
      </c>
      <c r="C61">
        <v>6</v>
      </c>
      <c r="E61">
        <f t="shared" si="5"/>
        <v>6</v>
      </c>
      <c r="F61">
        <v>30</v>
      </c>
      <c r="H61">
        <f t="shared" si="6"/>
        <v>30</v>
      </c>
      <c r="K61">
        <f t="shared" si="1"/>
        <v>0</v>
      </c>
      <c r="L61">
        <v>17</v>
      </c>
      <c r="N61">
        <f t="shared" si="2"/>
        <v>17</v>
      </c>
      <c r="O61">
        <v>12</v>
      </c>
      <c r="Q61">
        <f t="shared" si="3"/>
        <v>12</v>
      </c>
      <c r="R61">
        <f t="shared" si="7"/>
        <v>65</v>
      </c>
      <c r="S61">
        <f t="shared" si="10"/>
        <v>0</v>
      </c>
      <c r="T61">
        <f t="shared" si="4"/>
        <v>65</v>
      </c>
    </row>
    <row r="62" spans="2:20" x14ac:dyDescent="0.3">
      <c r="B62" s="1" t="s">
        <v>108</v>
      </c>
      <c r="E62">
        <f t="shared" si="5"/>
        <v>0</v>
      </c>
      <c r="H62">
        <f t="shared" si="6"/>
        <v>0</v>
      </c>
      <c r="K62">
        <f t="shared" si="1"/>
        <v>0</v>
      </c>
      <c r="N62">
        <f t="shared" si="2"/>
        <v>0</v>
      </c>
      <c r="O62">
        <v>12</v>
      </c>
      <c r="P62">
        <v>12</v>
      </c>
      <c r="Q62">
        <f t="shared" si="3"/>
        <v>24</v>
      </c>
      <c r="R62">
        <f t="shared" si="7"/>
        <v>12</v>
      </c>
      <c r="S62">
        <f t="shared" si="10"/>
        <v>12</v>
      </c>
      <c r="T62">
        <f t="shared" si="4"/>
        <v>24</v>
      </c>
    </row>
    <row r="63" spans="2:20" x14ac:dyDescent="0.3">
      <c r="B63" s="1" t="s">
        <v>49</v>
      </c>
      <c r="E63">
        <f t="shared" si="5"/>
        <v>0</v>
      </c>
      <c r="H63">
        <f t="shared" si="6"/>
        <v>0</v>
      </c>
      <c r="K63">
        <f t="shared" si="1"/>
        <v>0</v>
      </c>
      <c r="L63">
        <v>9</v>
      </c>
      <c r="N63">
        <f t="shared" si="2"/>
        <v>9</v>
      </c>
      <c r="O63">
        <v>15</v>
      </c>
      <c r="Q63">
        <f t="shared" si="3"/>
        <v>15</v>
      </c>
      <c r="R63">
        <f t="shared" si="7"/>
        <v>24</v>
      </c>
      <c r="S63">
        <f t="shared" si="10"/>
        <v>0</v>
      </c>
      <c r="T63">
        <f t="shared" si="4"/>
        <v>24</v>
      </c>
    </row>
    <row r="64" spans="2:20" x14ac:dyDescent="0.3">
      <c r="B64" s="1" t="s">
        <v>50</v>
      </c>
      <c r="E64">
        <f t="shared" si="5"/>
        <v>0</v>
      </c>
      <c r="H64">
        <f t="shared" si="6"/>
        <v>0</v>
      </c>
      <c r="K64">
        <f t="shared" si="1"/>
        <v>0</v>
      </c>
      <c r="N64">
        <f t="shared" si="2"/>
        <v>0</v>
      </c>
      <c r="O64">
        <v>12</v>
      </c>
      <c r="Q64">
        <f t="shared" si="3"/>
        <v>12</v>
      </c>
      <c r="R64">
        <f t="shared" si="7"/>
        <v>12</v>
      </c>
      <c r="S64">
        <f t="shared" si="10"/>
        <v>0</v>
      </c>
      <c r="T64">
        <f t="shared" si="4"/>
        <v>12</v>
      </c>
    </row>
    <row r="65" spans="2:20" x14ac:dyDescent="0.3">
      <c r="B65" s="1" t="s">
        <v>92</v>
      </c>
      <c r="E65">
        <f t="shared" si="5"/>
        <v>0</v>
      </c>
      <c r="H65">
        <f t="shared" si="6"/>
        <v>0</v>
      </c>
      <c r="I65">
        <v>13</v>
      </c>
      <c r="K65">
        <f t="shared" si="1"/>
        <v>13</v>
      </c>
      <c r="N65">
        <f t="shared" si="2"/>
        <v>0</v>
      </c>
      <c r="Q65">
        <f t="shared" si="3"/>
        <v>0</v>
      </c>
      <c r="R65">
        <f t="shared" si="7"/>
        <v>13</v>
      </c>
      <c r="S65">
        <f t="shared" si="10"/>
        <v>0</v>
      </c>
      <c r="T65">
        <f t="shared" si="4"/>
        <v>13</v>
      </c>
    </row>
    <row r="66" spans="2:20" x14ac:dyDescent="0.3">
      <c r="B66" s="1" t="s">
        <v>4</v>
      </c>
      <c r="C66">
        <v>6</v>
      </c>
      <c r="E66">
        <f t="shared" si="5"/>
        <v>6</v>
      </c>
      <c r="F66">
        <v>30</v>
      </c>
      <c r="H66">
        <f t="shared" si="6"/>
        <v>30</v>
      </c>
      <c r="K66">
        <f t="shared" si="1"/>
        <v>0</v>
      </c>
      <c r="L66">
        <v>40</v>
      </c>
      <c r="N66">
        <f t="shared" si="2"/>
        <v>40</v>
      </c>
      <c r="O66">
        <v>12</v>
      </c>
      <c r="Q66">
        <f t="shared" si="3"/>
        <v>12</v>
      </c>
      <c r="R66">
        <f t="shared" si="7"/>
        <v>88</v>
      </c>
      <c r="S66">
        <f t="shared" si="10"/>
        <v>0</v>
      </c>
      <c r="T66">
        <f t="shared" si="4"/>
        <v>88</v>
      </c>
    </row>
    <row r="67" spans="2:20" x14ac:dyDescent="0.3">
      <c r="B67" s="1" t="s">
        <v>67</v>
      </c>
      <c r="E67">
        <f t="shared" si="5"/>
        <v>0</v>
      </c>
      <c r="H67">
        <f t="shared" si="6"/>
        <v>0</v>
      </c>
      <c r="K67">
        <f t="shared" si="1"/>
        <v>0</v>
      </c>
      <c r="L67">
        <v>15</v>
      </c>
      <c r="M67">
        <v>15</v>
      </c>
      <c r="N67">
        <f t="shared" si="2"/>
        <v>30</v>
      </c>
      <c r="O67">
        <v>15</v>
      </c>
      <c r="Q67">
        <f t="shared" si="3"/>
        <v>15</v>
      </c>
      <c r="R67">
        <f t="shared" si="7"/>
        <v>30</v>
      </c>
      <c r="S67">
        <f t="shared" si="10"/>
        <v>15</v>
      </c>
      <c r="T67">
        <f t="shared" si="4"/>
        <v>45</v>
      </c>
    </row>
    <row r="68" spans="2:20" x14ac:dyDescent="0.3">
      <c r="B68" s="1" t="s">
        <v>109</v>
      </c>
      <c r="E68">
        <f t="shared" si="5"/>
        <v>0</v>
      </c>
      <c r="H68">
        <f t="shared" si="6"/>
        <v>0</v>
      </c>
      <c r="K68">
        <f t="shared" si="1"/>
        <v>0</v>
      </c>
      <c r="N68">
        <f t="shared" si="2"/>
        <v>0</v>
      </c>
      <c r="O68">
        <v>6</v>
      </c>
      <c r="Q68">
        <f t="shared" si="3"/>
        <v>6</v>
      </c>
      <c r="R68">
        <f t="shared" si="7"/>
        <v>6</v>
      </c>
      <c r="S68">
        <f t="shared" si="10"/>
        <v>0</v>
      </c>
      <c r="T68">
        <f t="shared" si="4"/>
        <v>6</v>
      </c>
    </row>
    <row r="69" spans="2:20" x14ac:dyDescent="0.3">
      <c r="B69" s="3">
        <v>3</v>
      </c>
      <c r="C69" s="4">
        <f>SUM(C70:C92)</f>
        <v>58</v>
      </c>
      <c r="D69" s="4">
        <f t="shared" ref="D69" si="11">SUM(D70:D92)</f>
        <v>0</v>
      </c>
      <c r="E69">
        <f t="shared" si="5"/>
        <v>58</v>
      </c>
      <c r="F69" s="4">
        <f t="shared" ref="F69:G69" si="12">SUM(F70:F92)</f>
        <v>155</v>
      </c>
      <c r="G69" s="4">
        <f t="shared" si="12"/>
        <v>15</v>
      </c>
      <c r="H69" s="4">
        <f t="shared" si="6"/>
        <v>170</v>
      </c>
      <c r="I69" s="4">
        <f t="shared" ref="I69" si="13">SUM(I70:I92)</f>
        <v>54</v>
      </c>
      <c r="J69" s="4">
        <f t="shared" ref="J69" si="14">SUM(J70:J92)</f>
        <v>0</v>
      </c>
      <c r="K69" s="4">
        <f t="shared" si="1"/>
        <v>54</v>
      </c>
      <c r="L69" s="4">
        <f t="shared" ref="L69" si="15">SUM(L70:L92)</f>
        <v>193</v>
      </c>
      <c r="M69" s="4">
        <f t="shared" ref="M69" si="16">SUM(M70:M92)</f>
        <v>27</v>
      </c>
      <c r="N69" s="4">
        <f t="shared" si="2"/>
        <v>220</v>
      </c>
      <c r="O69" s="4">
        <f t="shared" ref="O69" si="17">SUM(O70:O92)</f>
        <v>119</v>
      </c>
      <c r="P69" s="4">
        <f t="shared" ref="P69" si="18">SUM(P70:P92)</f>
        <v>30</v>
      </c>
      <c r="Q69" s="4">
        <f t="shared" si="3"/>
        <v>149</v>
      </c>
      <c r="R69" s="4">
        <f t="shared" si="7"/>
        <v>579</v>
      </c>
      <c r="S69" s="13">
        <f>P69+M69+J69+G69+D69</f>
        <v>72</v>
      </c>
      <c r="T69" s="13">
        <f t="shared" si="4"/>
        <v>651</v>
      </c>
    </row>
    <row r="70" spans="2:20" x14ac:dyDescent="0.3">
      <c r="B70" s="1" t="s">
        <v>85</v>
      </c>
      <c r="E70">
        <f t="shared" si="5"/>
        <v>0</v>
      </c>
      <c r="F70">
        <v>15</v>
      </c>
      <c r="H70">
        <f t="shared" si="6"/>
        <v>15</v>
      </c>
      <c r="K70">
        <f t="shared" si="1"/>
        <v>0</v>
      </c>
      <c r="N70">
        <f t="shared" si="2"/>
        <v>0</v>
      </c>
      <c r="Q70">
        <f t="shared" si="3"/>
        <v>0</v>
      </c>
      <c r="R70">
        <f t="shared" si="7"/>
        <v>15</v>
      </c>
      <c r="S70">
        <f t="shared" ref="S70:S92" si="19">D70+G70+J70+M70+P70</f>
        <v>0</v>
      </c>
      <c r="T70">
        <f t="shared" ref="T70:T91" si="20">R70+S70</f>
        <v>15</v>
      </c>
    </row>
    <row r="71" spans="2:20" x14ac:dyDescent="0.3">
      <c r="B71" s="1" t="s">
        <v>79</v>
      </c>
      <c r="C71">
        <v>7</v>
      </c>
      <c r="E71">
        <f t="shared" ref="E71:E92" si="21">C71+D71</f>
        <v>7</v>
      </c>
      <c r="H71">
        <f t="shared" ref="H71:H92" si="22">F71+G71</f>
        <v>0</v>
      </c>
      <c r="K71">
        <f t="shared" ref="K71:K92" si="23">I71+J71</f>
        <v>0</v>
      </c>
      <c r="N71">
        <f t="shared" ref="N71:N92" si="24">L71+M71</f>
        <v>0</v>
      </c>
      <c r="Q71">
        <f t="shared" ref="Q71:Q91" si="25">O71+P71</f>
        <v>0</v>
      </c>
      <c r="R71">
        <f t="shared" ref="R71:R91" si="26">C71+F71+I71+L71+O71</f>
        <v>7</v>
      </c>
      <c r="S71">
        <f t="shared" si="19"/>
        <v>0</v>
      </c>
      <c r="T71">
        <f t="shared" si="20"/>
        <v>7</v>
      </c>
    </row>
    <row r="72" spans="2:20" x14ac:dyDescent="0.3">
      <c r="B72" s="1" t="s">
        <v>80</v>
      </c>
      <c r="C72">
        <v>21</v>
      </c>
      <c r="E72">
        <f t="shared" si="21"/>
        <v>21</v>
      </c>
      <c r="H72">
        <f t="shared" si="22"/>
        <v>0</v>
      </c>
      <c r="K72">
        <f t="shared" si="23"/>
        <v>0</v>
      </c>
      <c r="N72">
        <f t="shared" si="24"/>
        <v>0</v>
      </c>
      <c r="Q72">
        <f t="shared" si="25"/>
        <v>0</v>
      </c>
      <c r="R72">
        <f t="shared" si="26"/>
        <v>21</v>
      </c>
      <c r="S72">
        <f t="shared" si="19"/>
        <v>0</v>
      </c>
      <c r="T72">
        <f t="shared" si="20"/>
        <v>21</v>
      </c>
    </row>
    <row r="73" spans="2:20" x14ac:dyDescent="0.3">
      <c r="B73" s="1" t="s">
        <v>69</v>
      </c>
      <c r="E73">
        <f t="shared" si="21"/>
        <v>0</v>
      </c>
      <c r="H73">
        <f t="shared" si="22"/>
        <v>0</v>
      </c>
      <c r="K73">
        <f t="shared" si="23"/>
        <v>0</v>
      </c>
      <c r="N73">
        <f t="shared" si="24"/>
        <v>0</v>
      </c>
      <c r="O73">
        <v>1</v>
      </c>
      <c r="Q73">
        <f t="shared" si="25"/>
        <v>1</v>
      </c>
      <c r="R73">
        <f t="shared" si="26"/>
        <v>1</v>
      </c>
      <c r="S73">
        <f t="shared" si="19"/>
        <v>0</v>
      </c>
      <c r="T73">
        <f t="shared" si="20"/>
        <v>1</v>
      </c>
    </row>
    <row r="74" spans="2:20" x14ac:dyDescent="0.3">
      <c r="B74" s="1" t="s">
        <v>53</v>
      </c>
      <c r="E74">
        <f t="shared" si="21"/>
        <v>0</v>
      </c>
      <c r="F74">
        <v>6</v>
      </c>
      <c r="G74">
        <v>15</v>
      </c>
      <c r="H74">
        <f t="shared" si="22"/>
        <v>21</v>
      </c>
      <c r="K74">
        <f t="shared" si="23"/>
        <v>0</v>
      </c>
      <c r="N74">
        <f t="shared" si="24"/>
        <v>0</v>
      </c>
      <c r="Q74">
        <f t="shared" si="25"/>
        <v>0</v>
      </c>
      <c r="R74">
        <f t="shared" si="26"/>
        <v>6</v>
      </c>
      <c r="S74">
        <f t="shared" si="19"/>
        <v>15</v>
      </c>
      <c r="T74">
        <f t="shared" si="20"/>
        <v>21</v>
      </c>
    </row>
    <row r="75" spans="2:20" x14ac:dyDescent="0.3">
      <c r="B75" s="1" t="s">
        <v>156</v>
      </c>
      <c r="E75">
        <v>0</v>
      </c>
      <c r="M75">
        <v>12</v>
      </c>
      <c r="N75">
        <f>M75+L75</f>
        <v>12</v>
      </c>
      <c r="S75">
        <f t="shared" si="19"/>
        <v>12</v>
      </c>
      <c r="T75">
        <f>R75+S75</f>
        <v>12</v>
      </c>
    </row>
    <row r="76" spans="2:20" x14ac:dyDescent="0.3">
      <c r="B76" s="1" t="s">
        <v>98</v>
      </c>
      <c r="E76">
        <f t="shared" si="21"/>
        <v>0</v>
      </c>
      <c r="H76">
        <f t="shared" si="22"/>
        <v>0</v>
      </c>
      <c r="K76">
        <f t="shared" si="23"/>
        <v>0</v>
      </c>
      <c r="L76">
        <v>3</v>
      </c>
      <c r="N76">
        <f t="shared" si="24"/>
        <v>3</v>
      </c>
      <c r="Q76">
        <f t="shared" si="25"/>
        <v>0</v>
      </c>
      <c r="R76">
        <f t="shared" si="26"/>
        <v>3</v>
      </c>
      <c r="S76">
        <f t="shared" si="19"/>
        <v>0</v>
      </c>
      <c r="T76">
        <f t="shared" si="20"/>
        <v>3</v>
      </c>
    </row>
    <row r="77" spans="2:20" x14ac:dyDescent="0.3">
      <c r="B77" s="1" t="s">
        <v>54</v>
      </c>
      <c r="P77">
        <v>15</v>
      </c>
      <c r="Q77">
        <f>P77+O77</f>
        <v>15</v>
      </c>
      <c r="R77">
        <f>C77+F77+I77+L77+O77</f>
        <v>0</v>
      </c>
      <c r="S77">
        <f t="shared" si="19"/>
        <v>15</v>
      </c>
      <c r="T77">
        <f>R77+S77</f>
        <v>15</v>
      </c>
    </row>
    <row r="78" spans="2:20" x14ac:dyDescent="0.3">
      <c r="B78" s="1" t="s">
        <v>63</v>
      </c>
      <c r="E78">
        <f t="shared" si="21"/>
        <v>0</v>
      </c>
      <c r="H78">
        <f t="shared" si="22"/>
        <v>0</v>
      </c>
      <c r="K78">
        <f t="shared" si="23"/>
        <v>0</v>
      </c>
      <c r="L78">
        <v>30</v>
      </c>
      <c r="N78">
        <f t="shared" si="24"/>
        <v>30</v>
      </c>
      <c r="O78">
        <v>16</v>
      </c>
      <c r="Q78">
        <f t="shared" si="25"/>
        <v>16</v>
      </c>
      <c r="R78">
        <f t="shared" si="26"/>
        <v>46</v>
      </c>
      <c r="S78">
        <f t="shared" si="19"/>
        <v>0</v>
      </c>
      <c r="T78">
        <f t="shared" si="20"/>
        <v>46</v>
      </c>
    </row>
    <row r="79" spans="2:20" x14ac:dyDescent="0.3">
      <c r="B79" s="1" t="s">
        <v>95</v>
      </c>
      <c r="E79">
        <f t="shared" si="21"/>
        <v>0</v>
      </c>
      <c r="H79">
        <f t="shared" si="22"/>
        <v>0</v>
      </c>
      <c r="K79">
        <f t="shared" si="23"/>
        <v>0</v>
      </c>
      <c r="L79">
        <v>11</v>
      </c>
      <c r="N79">
        <f t="shared" si="24"/>
        <v>11</v>
      </c>
      <c r="Q79">
        <f t="shared" si="25"/>
        <v>0</v>
      </c>
      <c r="R79">
        <f t="shared" si="26"/>
        <v>11</v>
      </c>
      <c r="S79">
        <f t="shared" si="19"/>
        <v>0</v>
      </c>
      <c r="T79">
        <f t="shared" si="20"/>
        <v>11</v>
      </c>
    </row>
    <row r="80" spans="2:20" x14ac:dyDescent="0.3">
      <c r="B80" s="1" t="s">
        <v>43</v>
      </c>
      <c r="E80">
        <f t="shared" si="21"/>
        <v>0</v>
      </c>
      <c r="H80">
        <f t="shared" si="22"/>
        <v>0</v>
      </c>
      <c r="K80">
        <f t="shared" si="23"/>
        <v>0</v>
      </c>
      <c r="L80">
        <v>10</v>
      </c>
      <c r="N80">
        <f t="shared" si="24"/>
        <v>10</v>
      </c>
      <c r="Q80">
        <f t="shared" si="25"/>
        <v>0</v>
      </c>
      <c r="R80">
        <f t="shared" si="26"/>
        <v>10</v>
      </c>
      <c r="S80">
        <f t="shared" si="19"/>
        <v>0</v>
      </c>
      <c r="T80">
        <f t="shared" si="20"/>
        <v>10</v>
      </c>
    </row>
    <row r="81" spans="2:20" x14ac:dyDescent="0.3">
      <c r="B81" s="1" t="s">
        <v>93</v>
      </c>
      <c r="E81">
        <f t="shared" si="21"/>
        <v>0</v>
      </c>
      <c r="H81">
        <f t="shared" si="22"/>
        <v>0</v>
      </c>
      <c r="I81">
        <v>16</v>
      </c>
      <c r="K81">
        <f t="shared" si="23"/>
        <v>16</v>
      </c>
      <c r="N81">
        <f t="shared" si="24"/>
        <v>0</v>
      </c>
      <c r="Q81">
        <f t="shared" si="25"/>
        <v>0</v>
      </c>
      <c r="R81">
        <f t="shared" si="26"/>
        <v>16</v>
      </c>
      <c r="S81">
        <f t="shared" si="19"/>
        <v>0</v>
      </c>
      <c r="T81">
        <f t="shared" si="20"/>
        <v>16</v>
      </c>
    </row>
    <row r="82" spans="2:20" x14ac:dyDescent="0.3">
      <c r="B82" s="1" t="s">
        <v>1</v>
      </c>
      <c r="E82">
        <f t="shared" si="21"/>
        <v>0</v>
      </c>
      <c r="F82">
        <v>24</v>
      </c>
      <c r="H82">
        <f t="shared" si="22"/>
        <v>24</v>
      </c>
      <c r="K82">
        <f t="shared" si="23"/>
        <v>0</v>
      </c>
      <c r="N82">
        <f t="shared" si="24"/>
        <v>0</v>
      </c>
      <c r="Q82">
        <f t="shared" si="25"/>
        <v>0</v>
      </c>
      <c r="R82">
        <f t="shared" si="26"/>
        <v>24</v>
      </c>
      <c r="S82">
        <f t="shared" si="19"/>
        <v>0</v>
      </c>
      <c r="T82">
        <f t="shared" si="20"/>
        <v>24</v>
      </c>
    </row>
    <row r="83" spans="2:20" x14ac:dyDescent="0.3">
      <c r="B83" s="1" t="s">
        <v>81</v>
      </c>
      <c r="C83">
        <v>18</v>
      </c>
      <c r="E83">
        <f t="shared" si="21"/>
        <v>18</v>
      </c>
      <c r="H83">
        <f t="shared" si="22"/>
        <v>0</v>
      </c>
      <c r="K83">
        <f t="shared" si="23"/>
        <v>0</v>
      </c>
      <c r="N83">
        <f t="shared" si="24"/>
        <v>0</v>
      </c>
      <c r="Q83">
        <f t="shared" si="25"/>
        <v>0</v>
      </c>
      <c r="R83">
        <f t="shared" si="26"/>
        <v>18</v>
      </c>
      <c r="S83">
        <f t="shared" si="19"/>
        <v>0</v>
      </c>
      <c r="T83">
        <f t="shared" si="20"/>
        <v>18</v>
      </c>
    </row>
    <row r="84" spans="2:20" x14ac:dyDescent="0.3">
      <c r="B84" s="1" t="s">
        <v>70</v>
      </c>
      <c r="E84">
        <f t="shared" si="21"/>
        <v>0</v>
      </c>
      <c r="F84">
        <v>4</v>
      </c>
      <c r="H84">
        <f t="shared" si="22"/>
        <v>4</v>
      </c>
      <c r="K84">
        <f t="shared" si="23"/>
        <v>0</v>
      </c>
      <c r="L84">
        <v>20</v>
      </c>
      <c r="N84">
        <f t="shared" si="24"/>
        <v>20</v>
      </c>
      <c r="O84">
        <v>8</v>
      </c>
      <c r="Q84">
        <f t="shared" si="25"/>
        <v>8</v>
      </c>
      <c r="R84">
        <f t="shared" si="26"/>
        <v>32</v>
      </c>
      <c r="S84">
        <f t="shared" si="19"/>
        <v>0</v>
      </c>
      <c r="T84">
        <f t="shared" si="20"/>
        <v>32</v>
      </c>
    </row>
    <row r="85" spans="2:20" x14ac:dyDescent="0.3">
      <c r="B85" s="1" t="s">
        <v>86</v>
      </c>
      <c r="E85">
        <f t="shared" si="21"/>
        <v>0</v>
      </c>
      <c r="F85">
        <v>6</v>
      </c>
      <c r="H85">
        <f t="shared" si="22"/>
        <v>6</v>
      </c>
      <c r="K85">
        <f t="shared" si="23"/>
        <v>0</v>
      </c>
      <c r="N85">
        <f t="shared" si="24"/>
        <v>0</v>
      </c>
      <c r="O85">
        <v>6</v>
      </c>
      <c r="Q85">
        <f t="shared" si="25"/>
        <v>6</v>
      </c>
      <c r="R85">
        <f t="shared" si="26"/>
        <v>12</v>
      </c>
      <c r="S85">
        <f t="shared" si="19"/>
        <v>0</v>
      </c>
      <c r="T85">
        <f t="shared" si="20"/>
        <v>12</v>
      </c>
    </row>
    <row r="86" spans="2:20" x14ac:dyDescent="0.3">
      <c r="B86" s="1" t="s">
        <v>87</v>
      </c>
      <c r="E86">
        <f t="shared" si="21"/>
        <v>0</v>
      </c>
      <c r="F86">
        <v>5</v>
      </c>
      <c r="H86">
        <f t="shared" si="22"/>
        <v>5</v>
      </c>
      <c r="K86">
        <f t="shared" si="23"/>
        <v>0</v>
      </c>
      <c r="N86">
        <f t="shared" si="24"/>
        <v>0</v>
      </c>
      <c r="O86">
        <v>6</v>
      </c>
      <c r="Q86">
        <f t="shared" si="25"/>
        <v>6</v>
      </c>
      <c r="R86">
        <f t="shared" si="26"/>
        <v>11</v>
      </c>
      <c r="S86">
        <f t="shared" si="19"/>
        <v>0</v>
      </c>
      <c r="T86">
        <f t="shared" si="20"/>
        <v>11</v>
      </c>
    </row>
    <row r="87" spans="2:20" x14ac:dyDescent="0.3">
      <c r="B87" s="1" t="s">
        <v>110</v>
      </c>
      <c r="E87">
        <f t="shared" si="21"/>
        <v>0</v>
      </c>
      <c r="H87">
        <f t="shared" si="22"/>
        <v>0</v>
      </c>
      <c r="K87">
        <f t="shared" si="23"/>
        <v>0</v>
      </c>
      <c r="N87">
        <f t="shared" si="24"/>
        <v>0</v>
      </c>
      <c r="O87">
        <v>23</v>
      </c>
      <c r="Q87">
        <f t="shared" si="25"/>
        <v>23</v>
      </c>
      <c r="R87">
        <f t="shared" si="26"/>
        <v>23</v>
      </c>
      <c r="S87">
        <f t="shared" si="19"/>
        <v>0</v>
      </c>
      <c r="T87">
        <f t="shared" si="20"/>
        <v>23</v>
      </c>
    </row>
    <row r="88" spans="2:20" x14ac:dyDescent="0.3">
      <c r="B88" s="1" t="s">
        <v>71</v>
      </c>
      <c r="E88">
        <f t="shared" si="21"/>
        <v>0</v>
      </c>
      <c r="F88">
        <v>26</v>
      </c>
      <c r="H88">
        <f t="shared" si="22"/>
        <v>26</v>
      </c>
      <c r="K88">
        <f t="shared" si="23"/>
        <v>0</v>
      </c>
      <c r="L88">
        <v>40</v>
      </c>
      <c r="M88">
        <v>15</v>
      </c>
      <c r="N88">
        <f t="shared" si="24"/>
        <v>55</v>
      </c>
      <c r="O88">
        <v>17</v>
      </c>
      <c r="Q88">
        <f t="shared" si="25"/>
        <v>17</v>
      </c>
      <c r="R88">
        <f t="shared" si="26"/>
        <v>83</v>
      </c>
      <c r="S88">
        <f t="shared" si="19"/>
        <v>15</v>
      </c>
      <c r="T88">
        <f t="shared" si="20"/>
        <v>98</v>
      </c>
    </row>
    <row r="89" spans="2:20" x14ac:dyDescent="0.3">
      <c r="B89" s="1" t="s">
        <v>3</v>
      </c>
      <c r="C89">
        <v>7</v>
      </c>
      <c r="E89">
        <f t="shared" si="21"/>
        <v>7</v>
      </c>
      <c r="F89">
        <v>33</v>
      </c>
      <c r="H89">
        <f t="shared" si="22"/>
        <v>33</v>
      </c>
      <c r="K89">
        <f t="shared" si="23"/>
        <v>0</v>
      </c>
      <c r="L89">
        <v>20</v>
      </c>
      <c r="N89">
        <f t="shared" si="24"/>
        <v>20</v>
      </c>
      <c r="O89">
        <v>26</v>
      </c>
      <c r="Q89">
        <f t="shared" si="25"/>
        <v>26</v>
      </c>
      <c r="R89">
        <f t="shared" si="26"/>
        <v>86</v>
      </c>
      <c r="S89">
        <f t="shared" si="19"/>
        <v>0</v>
      </c>
      <c r="T89">
        <f t="shared" si="20"/>
        <v>86</v>
      </c>
    </row>
    <row r="90" spans="2:20" x14ac:dyDescent="0.3">
      <c r="B90" s="1" t="s">
        <v>4</v>
      </c>
      <c r="C90">
        <v>5</v>
      </c>
      <c r="E90">
        <f t="shared" si="21"/>
        <v>5</v>
      </c>
      <c r="F90">
        <v>36</v>
      </c>
      <c r="H90">
        <f t="shared" si="22"/>
        <v>36</v>
      </c>
      <c r="K90">
        <f t="shared" si="23"/>
        <v>0</v>
      </c>
      <c r="L90">
        <v>59</v>
      </c>
      <c r="N90">
        <f t="shared" si="24"/>
        <v>59</v>
      </c>
      <c r="O90">
        <v>16</v>
      </c>
      <c r="Q90">
        <f t="shared" si="25"/>
        <v>16</v>
      </c>
      <c r="R90">
        <f t="shared" si="26"/>
        <v>116</v>
      </c>
      <c r="S90">
        <f t="shared" si="19"/>
        <v>0</v>
      </c>
      <c r="T90">
        <f t="shared" si="20"/>
        <v>116</v>
      </c>
    </row>
    <row r="91" spans="2:20" x14ac:dyDescent="0.3">
      <c r="B91" s="1" t="s">
        <v>94</v>
      </c>
      <c r="E91">
        <f t="shared" si="21"/>
        <v>0</v>
      </c>
      <c r="H91">
        <f t="shared" si="22"/>
        <v>0</v>
      </c>
      <c r="I91">
        <v>38</v>
      </c>
      <c r="K91">
        <f t="shared" si="23"/>
        <v>38</v>
      </c>
      <c r="N91">
        <f t="shared" si="24"/>
        <v>0</v>
      </c>
      <c r="Q91">
        <f t="shared" si="25"/>
        <v>0</v>
      </c>
      <c r="R91">
        <f t="shared" si="26"/>
        <v>38</v>
      </c>
      <c r="S91">
        <f t="shared" si="19"/>
        <v>0</v>
      </c>
      <c r="T91">
        <f t="shared" si="20"/>
        <v>38</v>
      </c>
    </row>
    <row r="92" spans="2:20" x14ac:dyDescent="0.3">
      <c r="B92" s="1" t="s">
        <v>155</v>
      </c>
      <c r="E92">
        <f t="shared" si="21"/>
        <v>0</v>
      </c>
      <c r="H92">
        <f t="shared" si="22"/>
        <v>0</v>
      </c>
      <c r="K92">
        <f t="shared" si="23"/>
        <v>0</v>
      </c>
      <c r="N92">
        <f t="shared" si="24"/>
        <v>0</v>
      </c>
      <c r="P92">
        <v>15</v>
      </c>
      <c r="Q92">
        <f>O92+P92</f>
        <v>15</v>
      </c>
      <c r="R92">
        <f>C92+F92+I92+L92+O92</f>
        <v>0</v>
      </c>
      <c r="S92">
        <f t="shared" si="19"/>
        <v>15</v>
      </c>
      <c r="T92">
        <f>R92+S92</f>
        <v>15</v>
      </c>
    </row>
    <row r="93" spans="2:20" x14ac:dyDescent="0.3">
      <c r="B93" s="5" t="s">
        <v>60</v>
      </c>
      <c r="C93" s="6">
        <f>C69+C27+C5+C4</f>
        <v>175</v>
      </c>
      <c r="D93" s="6">
        <f t="shared" ref="D93:T93" si="27">D69+D27+D5+D4</f>
        <v>0</v>
      </c>
      <c r="E93" s="6">
        <f t="shared" si="27"/>
        <v>175</v>
      </c>
      <c r="F93" s="6">
        <f t="shared" si="27"/>
        <v>659</v>
      </c>
      <c r="G93" s="6">
        <f t="shared" si="27"/>
        <v>65</v>
      </c>
      <c r="H93" s="6">
        <f t="shared" si="27"/>
        <v>724</v>
      </c>
      <c r="I93" s="6">
        <f t="shared" si="27"/>
        <v>184</v>
      </c>
      <c r="J93" s="6">
        <f t="shared" si="27"/>
        <v>0</v>
      </c>
      <c r="K93" s="6">
        <f t="shared" si="27"/>
        <v>184</v>
      </c>
      <c r="L93" s="6">
        <f t="shared" si="27"/>
        <v>851</v>
      </c>
      <c r="M93" s="6"/>
      <c r="N93" s="6">
        <f t="shared" si="27"/>
        <v>1024</v>
      </c>
      <c r="O93" s="6">
        <f t="shared" si="27"/>
        <v>537</v>
      </c>
      <c r="P93" s="6">
        <f t="shared" si="27"/>
        <v>97</v>
      </c>
      <c r="Q93" s="6">
        <f t="shared" si="27"/>
        <v>634</v>
      </c>
      <c r="R93" s="6">
        <f t="shared" si="27"/>
        <v>2406</v>
      </c>
      <c r="S93" s="6">
        <f t="shared" si="27"/>
        <v>335</v>
      </c>
      <c r="T93" s="6">
        <f t="shared" si="27"/>
        <v>2741</v>
      </c>
    </row>
  </sheetData>
  <mergeCells count="6">
    <mergeCell ref="R1:T1"/>
    <mergeCell ref="C1:E1"/>
    <mergeCell ref="F1:H1"/>
    <mergeCell ref="I1:K1"/>
    <mergeCell ref="L1:N1"/>
    <mergeCell ref="O1:Q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6672-4B3F-4E90-94F3-C473DB9151A6}">
  <dimension ref="B2:N77"/>
  <sheetViews>
    <sheetView topLeftCell="C20" workbookViewId="0">
      <selection activeCell="L41" sqref="L41"/>
    </sheetView>
  </sheetViews>
  <sheetFormatPr baseColWidth="10" defaultRowHeight="14.4" x14ac:dyDescent="0.3"/>
  <cols>
    <col min="2" max="2" width="36" bestFit="1" customWidth="1"/>
    <col min="3" max="3" width="12.109375" bestFit="1" customWidth="1"/>
    <col min="4" max="4" width="13" customWidth="1"/>
    <col min="5" max="5" width="17.6640625" customWidth="1"/>
    <col min="6" max="6" width="18.33203125" customWidth="1"/>
    <col min="7" max="7" width="17.5546875" customWidth="1"/>
    <col min="8" max="8" width="16.5546875" customWidth="1"/>
    <col min="9" max="9" width="17.6640625" customWidth="1"/>
    <col min="10" max="10" width="12.5546875" customWidth="1"/>
    <col min="11" max="11" width="11.5546875" customWidth="1"/>
    <col min="12" max="12" width="18.44140625" customWidth="1"/>
    <col min="13" max="13" width="16.88671875" customWidth="1"/>
    <col min="14" max="14" width="15.6640625" customWidth="1"/>
  </cols>
  <sheetData>
    <row r="2" spans="2:14" x14ac:dyDescent="0.3">
      <c r="B2" s="2" t="s">
        <v>144</v>
      </c>
      <c r="C2" s="21" t="s">
        <v>19</v>
      </c>
      <c r="D2" s="21"/>
      <c r="E2" s="21"/>
      <c r="F2" s="21" t="s">
        <v>25</v>
      </c>
      <c r="G2" s="21"/>
      <c r="H2" s="21"/>
      <c r="I2" s="21" t="s">
        <v>59</v>
      </c>
      <c r="J2" s="21"/>
      <c r="K2" s="21"/>
      <c r="L2" s="21" t="s">
        <v>60</v>
      </c>
      <c r="M2" s="21"/>
      <c r="N2" s="21"/>
    </row>
    <row r="3" spans="2:14" x14ac:dyDescent="0.3">
      <c r="B3" s="2"/>
      <c r="C3" s="7" t="s">
        <v>147</v>
      </c>
      <c r="D3" s="7" t="s">
        <v>148</v>
      </c>
      <c r="E3" s="7" t="s">
        <v>149</v>
      </c>
      <c r="F3" s="7" t="s">
        <v>147</v>
      </c>
      <c r="G3" s="7" t="s">
        <v>148</v>
      </c>
      <c r="H3" s="7" t="s">
        <v>149</v>
      </c>
      <c r="I3" s="7" t="s">
        <v>147</v>
      </c>
      <c r="J3" s="7" t="s">
        <v>148</v>
      </c>
      <c r="K3" s="7" t="s">
        <v>149</v>
      </c>
      <c r="L3" s="7" t="s">
        <v>150</v>
      </c>
      <c r="M3" s="7" t="s">
        <v>151</v>
      </c>
      <c r="N3" s="7" t="s">
        <v>152</v>
      </c>
    </row>
    <row r="4" spans="2:14" x14ac:dyDescent="0.3">
      <c r="B4" s="3">
        <v>1</v>
      </c>
      <c r="C4" s="4">
        <f>SUM(C5:C14)</f>
        <v>129</v>
      </c>
      <c r="D4" s="4"/>
      <c r="E4" s="4">
        <f>C4+D4</f>
        <v>129</v>
      </c>
      <c r="F4" s="4">
        <f t="shared" ref="F4:I4" si="0">SUM(F5:F14)</f>
        <v>111</v>
      </c>
      <c r="G4" s="4">
        <f>SUM(G5:G14)</f>
        <v>15</v>
      </c>
      <c r="H4" s="4">
        <f t="shared" ref="H4:H40" si="1">F4+G4</f>
        <v>126</v>
      </c>
      <c r="I4" s="4">
        <f t="shared" si="0"/>
        <v>48</v>
      </c>
      <c r="J4" s="4"/>
      <c r="K4" s="4">
        <f t="shared" ref="K4:K40" si="2">I4+J4</f>
        <v>48</v>
      </c>
      <c r="L4" s="4">
        <f>I4+F4+C4</f>
        <v>288</v>
      </c>
      <c r="M4" s="13">
        <f>J4+G4+D4</f>
        <v>15</v>
      </c>
      <c r="N4" s="13">
        <f t="shared" ref="N4:N39" si="3">L4+M4</f>
        <v>303</v>
      </c>
    </row>
    <row r="5" spans="2:14" x14ac:dyDescent="0.3">
      <c r="B5" s="1" t="s">
        <v>61</v>
      </c>
      <c r="C5">
        <v>15</v>
      </c>
      <c r="E5">
        <f t="shared" ref="E5:E40" si="4">C5+D5</f>
        <v>15</v>
      </c>
      <c r="F5">
        <v>15</v>
      </c>
      <c r="H5">
        <f t="shared" si="1"/>
        <v>15</v>
      </c>
      <c r="I5">
        <v>10</v>
      </c>
      <c r="K5">
        <f t="shared" si="2"/>
        <v>10</v>
      </c>
      <c r="L5">
        <f t="shared" ref="L5:L39" si="5">I5+F5+C5</f>
        <v>40</v>
      </c>
      <c r="M5">
        <f t="shared" ref="M5:M39" si="6">J5+G5+D5</f>
        <v>0</v>
      </c>
      <c r="N5">
        <f t="shared" si="3"/>
        <v>40</v>
      </c>
    </row>
    <row r="6" spans="2:14" x14ac:dyDescent="0.3">
      <c r="B6" s="1" t="s">
        <v>62</v>
      </c>
      <c r="C6">
        <v>30</v>
      </c>
      <c r="E6">
        <f t="shared" si="4"/>
        <v>30</v>
      </c>
      <c r="F6">
        <v>15</v>
      </c>
      <c r="H6">
        <f t="shared" si="1"/>
        <v>15</v>
      </c>
      <c r="K6">
        <f t="shared" si="2"/>
        <v>0</v>
      </c>
      <c r="L6">
        <f t="shared" si="5"/>
        <v>45</v>
      </c>
      <c r="M6">
        <f t="shared" si="6"/>
        <v>0</v>
      </c>
      <c r="N6">
        <f t="shared" si="3"/>
        <v>45</v>
      </c>
    </row>
    <row r="7" spans="2:14" x14ac:dyDescent="0.3">
      <c r="B7" s="1" t="s">
        <v>6</v>
      </c>
      <c r="C7">
        <v>18</v>
      </c>
      <c r="E7">
        <f t="shared" si="4"/>
        <v>18</v>
      </c>
      <c r="F7">
        <v>17</v>
      </c>
      <c r="G7">
        <v>15</v>
      </c>
      <c r="H7">
        <f t="shared" si="1"/>
        <v>32</v>
      </c>
      <c r="I7">
        <v>6</v>
      </c>
      <c r="K7">
        <f t="shared" si="2"/>
        <v>6</v>
      </c>
      <c r="L7">
        <f t="shared" si="5"/>
        <v>41</v>
      </c>
      <c r="M7">
        <f t="shared" si="6"/>
        <v>15</v>
      </c>
      <c r="N7">
        <f t="shared" si="3"/>
        <v>56</v>
      </c>
    </row>
    <row r="8" spans="2:14" x14ac:dyDescent="0.3">
      <c r="B8" s="1" t="s">
        <v>63</v>
      </c>
      <c r="C8">
        <v>17</v>
      </c>
      <c r="E8">
        <f t="shared" si="4"/>
        <v>17</v>
      </c>
      <c r="H8">
        <f t="shared" si="1"/>
        <v>0</v>
      </c>
      <c r="K8">
        <f t="shared" si="2"/>
        <v>0</v>
      </c>
      <c r="L8">
        <f t="shared" si="5"/>
        <v>17</v>
      </c>
      <c r="M8">
        <f t="shared" si="6"/>
        <v>0</v>
      </c>
      <c r="N8">
        <f t="shared" si="3"/>
        <v>17</v>
      </c>
    </row>
    <row r="9" spans="2:14" x14ac:dyDescent="0.3">
      <c r="B9" s="1" t="s">
        <v>7</v>
      </c>
      <c r="C9">
        <v>6</v>
      </c>
      <c r="E9">
        <f t="shared" si="4"/>
        <v>6</v>
      </c>
      <c r="H9">
        <f t="shared" si="1"/>
        <v>0</v>
      </c>
      <c r="K9">
        <f t="shared" si="2"/>
        <v>0</v>
      </c>
      <c r="L9">
        <f t="shared" si="5"/>
        <v>6</v>
      </c>
      <c r="M9">
        <f t="shared" si="6"/>
        <v>0</v>
      </c>
      <c r="N9">
        <f t="shared" si="3"/>
        <v>6</v>
      </c>
    </row>
    <row r="10" spans="2:14" x14ac:dyDescent="0.3">
      <c r="B10" s="1" t="s">
        <v>45</v>
      </c>
      <c r="E10">
        <f t="shared" si="4"/>
        <v>0</v>
      </c>
      <c r="F10">
        <v>12</v>
      </c>
      <c r="H10">
        <f t="shared" si="1"/>
        <v>12</v>
      </c>
      <c r="K10">
        <f t="shared" si="2"/>
        <v>0</v>
      </c>
      <c r="L10">
        <f t="shared" si="5"/>
        <v>12</v>
      </c>
      <c r="M10">
        <f t="shared" si="6"/>
        <v>0</v>
      </c>
      <c r="N10">
        <f t="shared" si="3"/>
        <v>12</v>
      </c>
    </row>
    <row r="11" spans="2:14" x14ac:dyDescent="0.3">
      <c r="B11" s="1" t="s">
        <v>2</v>
      </c>
      <c r="C11">
        <v>25</v>
      </c>
      <c r="E11">
        <f t="shared" si="4"/>
        <v>25</v>
      </c>
      <c r="F11">
        <v>30</v>
      </c>
      <c r="H11">
        <f t="shared" si="1"/>
        <v>30</v>
      </c>
      <c r="I11">
        <v>15</v>
      </c>
      <c r="K11">
        <f t="shared" si="2"/>
        <v>15</v>
      </c>
      <c r="L11">
        <f t="shared" si="5"/>
        <v>70</v>
      </c>
      <c r="M11">
        <f t="shared" si="6"/>
        <v>0</v>
      </c>
      <c r="N11">
        <f t="shared" si="3"/>
        <v>70</v>
      </c>
    </row>
    <row r="12" spans="2:14" x14ac:dyDescent="0.3">
      <c r="B12" s="1" t="s">
        <v>8</v>
      </c>
      <c r="C12">
        <v>17</v>
      </c>
      <c r="E12">
        <f t="shared" si="4"/>
        <v>17</v>
      </c>
      <c r="F12">
        <v>15</v>
      </c>
      <c r="H12">
        <f t="shared" si="1"/>
        <v>15</v>
      </c>
      <c r="I12">
        <v>13</v>
      </c>
      <c r="K12">
        <f t="shared" si="2"/>
        <v>13</v>
      </c>
      <c r="L12">
        <f t="shared" si="5"/>
        <v>45</v>
      </c>
      <c r="M12">
        <f t="shared" si="6"/>
        <v>0</v>
      </c>
      <c r="N12">
        <f t="shared" si="3"/>
        <v>45</v>
      </c>
    </row>
    <row r="13" spans="2:14" x14ac:dyDescent="0.3">
      <c r="B13" s="1" t="s">
        <v>72</v>
      </c>
      <c r="E13">
        <f t="shared" si="4"/>
        <v>0</v>
      </c>
      <c r="F13">
        <v>5</v>
      </c>
      <c r="H13">
        <f t="shared" si="1"/>
        <v>5</v>
      </c>
      <c r="K13">
        <f t="shared" si="2"/>
        <v>0</v>
      </c>
      <c r="L13">
        <f t="shared" si="5"/>
        <v>5</v>
      </c>
      <c r="M13">
        <f t="shared" si="6"/>
        <v>0</v>
      </c>
      <c r="N13">
        <f t="shared" si="3"/>
        <v>5</v>
      </c>
    </row>
    <row r="14" spans="2:14" x14ac:dyDescent="0.3">
      <c r="B14" s="1" t="s">
        <v>9</v>
      </c>
      <c r="C14">
        <v>1</v>
      </c>
      <c r="E14">
        <f t="shared" si="4"/>
        <v>1</v>
      </c>
      <c r="F14">
        <v>2</v>
      </c>
      <c r="H14">
        <f t="shared" si="1"/>
        <v>2</v>
      </c>
      <c r="I14">
        <v>4</v>
      </c>
      <c r="K14">
        <f t="shared" si="2"/>
        <v>4</v>
      </c>
      <c r="L14">
        <f t="shared" si="5"/>
        <v>7</v>
      </c>
      <c r="M14">
        <f t="shared" si="6"/>
        <v>0</v>
      </c>
      <c r="N14">
        <f t="shared" si="3"/>
        <v>7</v>
      </c>
    </row>
    <row r="15" spans="2:14" x14ac:dyDescent="0.3">
      <c r="B15" s="3">
        <v>2</v>
      </c>
      <c r="C15" s="4">
        <f>SUM(C16:C30)</f>
        <v>108</v>
      </c>
      <c r="D15" s="4"/>
      <c r="E15" s="4">
        <f t="shared" si="4"/>
        <v>108</v>
      </c>
      <c r="F15" s="4">
        <f t="shared" ref="F15:I15" si="7">SUM(F16:F30)</f>
        <v>81</v>
      </c>
      <c r="G15" s="4">
        <f>SUM(G16:G30)</f>
        <v>10</v>
      </c>
      <c r="H15" s="4">
        <f t="shared" si="1"/>
        <v>91</v>
      </c>
      <c r="I15" s="4">
        <f t="shared" si="7"/>
        <v>75</v>
      </c>
      <c r="J15" s="4"/>
      <c r="K15" s="4">
        <f t="shared" si="2"/>
        <v>75</v>
      </c>
      <c r="L15" s="4">
        <f t="shared" si="5"/>
        <v>264</v>
      </c>
      <c r="M15" s="13">
        <f t="shared" si="6"/>
        <v>10</v>
      </c>
      <c r="N15" s="13">
        <f t="shared" si="3"/>
        <v>274</v>
      </c>
    </row>
    <row r="16" spans="2:14" x14ac:dyDescent="0.3">
      <c r="B16" s="1" t="s">
        <v>74</v>
      </c>
      <c r="E16">
        <f t="shared" si="4"/>
        <v>0</v>
      </c>
      <c r="H16">
        <f t="shared" si="1"/>
        <v>0</v>
      </c>
      <c r="I16">
        <v>30</v>
      </c>
      <c r="K16">
        <f t="shared" si="2"/>
        <v>30</v>
      </c>
      <c r="L16">
        <f t="shared" si="5"/>
        <v>30</v>
      </c>
      <c r="M16">
        <f t="shared" si="6"/>
        <v>0</v>
      </c>
      <c r="N16">
        <f t="shared" si="3"/>
        <v>30</v>
      </c>
    </row>
    <row r="17" spans="2:14" x14ac:dyDescent="0.3">
      <c r="B17" s="1" t="s">
        <v>10</v>
      </c>
      <c r="E17">
        <f t="shared" si="4"/>
        <v>0</v>
      </c>
      <c r="F17">
        <v>7</v>
      </c>
      <c r="G17">
        <v>10</v>
      </c>
      <c r="H17">
        <f t="shared" si="1"/>
        <v>17</v>
      </c>
      <c r="I17">
        <v>4</v>
      </c>
      <c r="K17">
        <f t="shared" si="2"/>
        <v>4</v>
      </c>
      <c r="L17">
        <f t="shared" si="5"/>
        <v>11</v>
      </c>
      <c r="M17">
        <f t="shared" si="6"/>
        <v>10</v>
      </c>
      <c r="N17">
        <f t="shared" si="3"/>
        <v>21</v>
      </c>
    </row>
    <row r="18" spans="2:14" x14ac:dyDescent="0.3">
      <c r="B18" s="1" t="s">
        <v>75</v>
      </c>
      <c r="E18">
        <f t="shared" si="4"/>
        <v>0</v>
      </c>
      <c r="H18">
        <f t="shared" si="1"/>
        <v>0</v>
      </c>
      <c r="I18">
        <v>4</v>
      </c>
      <c r="K18">
        <f t="shared" si="2"/>
        <v>4</v>
      </c>
      <c r="L18">
        <f t="shared" si="5"/>
        <v>4</v>
      </c>
      <c r="M18">
        <f t="shared" si="6"/>
        <v>0</v>
      </c>
      <c r="N18">
        <f t="shared" si="3"/>
        <v>4</v>
      </c>
    </row>
    <row r="19" spans="2:14" x14ac:dyDescent="0.3">
      <c r="B19" s="1" t="s">
        <v>64</v>
      </c>
      <c r="E19">
        <f t="shared" si="4"/>
        <v>0</v>
      </c>
      <c r="H19">
        <f t="shared" si="1"/>
        <v>0</v>
      </c>
      <c r="K19">
        <f t="shared" si="2"/>
        <v>0</v>
      </c>
      <c r="L19">
        <f t="shared" si="5"/>
        <v>0</v>
      </c>
      <c r="M19">
        <f t="shared" si="6"/>
        <v>0</v>
      </c>
      <c r="N19">
        <f t="shared" si="3"/>
        <v>0</v>
      </c>
    </row>
    <row r="20" spans="2:14" x14ac:dyDescent="0.3">
      <c r="B20" s="1" t="s">
        <v>73</v>
      </c>
      <c r="E20">
        <f t="shared" si="4"/>
        <v>0</v>
      </c>
      <c r="F20">
        <v>6</v>
      </c>
      <c r="H20">
        <f t="shared" si="1"/>
        <v>6</v>
      </c>
      <c r="K20">
        <f t="shared" si="2"/>
        <v>0</v>
      </c>
      <c r="L20">
        <f t="shared" si="5"/>
        <v>6</v>
      </c>
      <c r="M20">
        <f t="shared" si="6"/>
        <v>0</v>
      </c>
      <c r="N20">
        <f t="shared" si="3"/>
        <v>6</v>
      </c>
    </row>
    <row r="21" spans="2:14" x14ac:dyDescent="0.3">
      <c r="B21" s="1" t="s">
        <v>65</v>
      </c>
      <c r="C21">
        <v>15</v>
      </c>
      <c r="E21">
        <f t="shared" si="4"/>
        <v>15</v>
      </c>
      <c r="F21">
        <v>8</v>
      </c>
      <c r="H21">
        <f t="shared" si="1"/>
        <v>8</v>
      </c>
      <c r="K21">
        <f t="shared" si="2"/>
        <v>0</v>
      </c>
      <c r="L21">
        <f t="shared" si="5"/>
        <v>23</v>
      </c>
      <c r="M21">
        <f t="shared" si="6"/>
        <v>0</v>
      </c>
      <c r="N21">
        <f t="shared" si="3"/>
        <v>23</v>
      </c>
    </row>
    <row r="22" spans="2:14" x14ac:dyDescent="0.3">
      <c r="B22" s="1" t="s">
        <v>66</v>
      </c>
      <c r="C22">
        <v>30</v>
      </c>
      <c r="E22">
        <f t="shared" si="4"/>
        <v>30</v>
      </c>
      <c r="H22">
        <f t="shared" si="1"/>
        <v>0</v>
      </c>
      <c r="K22">
        <f t="shared" si="2"/>
        <v>0</v>
      </c>
      <c r="L22">
        <f t="shared" si="5"/>
        <v>30</v>
      </c>
      <c r="M22">
        <f t="shared" si="6"/>
        <v>0</v>
      </c>
      <c r="N22">
        <f t="shared" si="3"/>
        <v>30</v>
      </c>
    </row>
    <row r="23" spans="2:14" x14ac:dyDescent="0.3">
      <c r="B23" s="1" t="s">
        <v>11</v>
      </c>
      <c r="C23">
        <v>6</v>
      </c>
      <c r="E23">
        <f t="shared" si="4"/>
        <v>6</v>
      </c>
      <c r="F23">
        <v>8</v>
      </c>
      <c r="H23">
        <f t="shared" si="1"/>
        <v>8</v>
      </c>
      <c r="K23">
        <f t="shared" si="2"/>
        <v>0</v>
      </c>
      <c r="L23">
        <f t="shared" si="5"/>
        <v>14</v>
      </c>
      <c r="M23">
        <f t="shared" si="6"/>
        <v>0</v>
      </c>
      <c r="N23">
        <f t="shared" si="3"/>
        <v>14</v>
      </c>
    </row>
    <row r="24" spans="2:14" x14ac:dyDescent="0.3">
      <c r="B24" s="1" t="s">
        <v>63</v>
      </c>
      <c r="C24">
        <v>17</v>
      </c>
      <c r="E24">
        <f t="shared" si="4"/>
        <v>17</v>
      </c>
      <c r="H24">
        <f t="shared" si="1"/>
        <v>0</v>
      </c>
      <c r="K24">
        <f t="shared" si="2"/>
        <v>0</v>
      </c>
      <c r="L24">
        <f t="shared" si="5"/>
        <v>17</v>
      </c>
      <c r="M24">
        <f t="shared" si="6"/>
        <v>0</v>
      </c>
      <c r="N24">
        <f t="shared" si="3"/>
        <v>17</v>
      </c>
    </row>
    <row r="25" spans="2:14" x14ac:dyDescent="0.3">
      <c r="B25" s="1" t="s">
        <v>16</v>
      </c>
      <c r="E25">
        <f t="shared" si="4"/>
        <v>0</v>
      </c>
      <c r="F25">
        <v>12</v>
      </c>
      <c r="H25">
        <f t="shared" si="1"/>
        <v>12</v>
      </c>
      <c r="I25">
        <v>7</v>
      </c>
      <c r="K25">
        <f t="shared" si="2"/>
        <v>7</v>
      </c>
      <c r="L25">
        <f t="shared" si="5"/>
        <v>19</v>
      </c>
      <c r="M25">
        <f t="shared" si="6"/>
        <v>0</v>
      </c>
      <c r="N25">
        <f t="shared" si="3"/>
        <v>19</v>
      </c>
    </row>
    <row r="26" spans="2:14" x14ac:dyDescent="0.3">
      <c r="B26" s="1" t="s">
        <v>15</v>
      </c>
      <c r="C26">
        <v>0</v>
      </c>
      <c r="E26">
        <f t="shared" si="4"/>
        <v>0</v>
      </c>
      <c r="H26">
        <f t="shared" si="1"/>
        <v>0</v>
      </c>
      <c r="I26">
        <v>5</v>
      </c>
      <c r="K26">
        <f t="shared" si="2"/>
        <v>5</v>
      </c>
      <c r="L26">
        <f t="shared" si="5"/>
        <v>5</v>
      </c>
      <c r="M26">
        <f t="shared" si="6"/>
        <v>0</v>
      </c>
      <c r="N26">
        <f t="shared" si="3"/>
        <v>5</v>
      </c>
    </row>
    <row r="27" spans="2:14" x14ac:dyDescent="0.3">
      <c r="B27" s="1" t="s">
        <v>12</v>
      </c>
      <c r="C27">
        <v>4</v>
      </c>
      <c r="E27">
        <f t="shared" si="4"/>
        <v>4</v>
      </c>
      <c r="H27">
        <f t="shared" si="1"/>
        <v>0</v>
      </c>
      <c r="K27">
        <f t="shared" si="2"/>
        <v>0</v>
      </c>
      <c r="L27">
        <f t="shared" si="5"/>
        <v>4</v>
      </c>
      <c r="M27">
        <f t="shared" si="6"/>
        <v>0</v>
      </c>
      <c r="N27">
        <f t="shared" si="3"/>
        <v>4</v>
      </c>
    </row>
    <row r="28" spans="2:14" x14ac:dyDescent="0.3">
      <c r="B28" s="1" t="s">
        <v>3</v>
      </c>
      <c r="C28">
        <v>12</v>
      </c>
      <c r="E28">
        <f t="shared" si="4"/>
        <v>12</v>
      </c>
      <c r="F28">
        <v>15</v>
      </c>
      <c r="H28">
        <f t="shared" si="1"/>
        <v>15</v>
      </c>
      <c r="I28">
        <v>9</v>
      </c>
      <c r="K28">
        <f t="shared" si="2"/>
        <v>9</v>
      </c>
      <c r="L28">
        <f t="shared" si="5"/>
        <v>36</v>
      </c>
      <c r="M28">
        <f t="shared" si="6"/>
        <v>0</v>
      </c>
      <c r="N28">
        <f t="shared" si="3"/>
        <v>36</v>
      </c>
    </row>
    <row r="29" spans="2:14" x14ac:dyDescent="0.3">
      <c r="B29" s="1" t="s">
        <v>4</v>
      </c>
      <c r="C29">
        <v>12</v>
      </c>
      <c r="E29">
        <f t="shared" si="4"/>
        <v>12</v>
      </c>
      <c r="F29">
        <v>15</v>
      </c>
      <c r="H29">
        <f t="shared" si="1"/>
        <v>15</v>
      </c>
      <c r="I29">
        <v>9</v>
      </c>
      <c r="K29">
        <f t="shared" si="2"/>
        <v>9</v>
      </c>
      <c r="L29">
        <f t="shared" si="5"/>
        <v>36</v>
      </c>
      <c r="M29">
        <f t="shared" si="6"/>
        <v>0</v>
      </c>
      <c r="N29">
        <f t="shared" si="3"/>
        <v>36</v>
      </c>
    </row>
    <row r="30" spans="2:14" x14ac:dyDescent="0.3">
      <c r="B30" s="1" t="s">
        <v>67</v>
      </c>
      <c r="C30">
        <v>12</v>
      </c>
      <c r="E30">
        <f t="shared" si="4"/>
        <v>12</v>
      </c>
      <c r="F30">
        <v>10</v>
      </c>
      <c r="H30">
        <f t="shared" si="1"/>
        <v>10</v>
      </c>
      <c r="I30">
        <v>7</v>
      </c>
      <c r="K30">
        <f t="shared" si="2"/>
        <v>7</v>
      </c>
      <c r="L30">
        <f t="shared" si="5"/>
        <v>29</v>
      </c>
      <c r="M30">
        <f t="shared" si="6"/>
        <v>0</v>
      </c>
      <c r="N30">
        <f t="shared" si="3"/>
        <v>29</v>
      </c>
    </row>
    <row r="31" spans="2:14" x14ac:dyDescent="0.3">
      <c r="B31" s="3">
        <v>3</v>
      </c>
      <c r="C31" s="4">
        <f>SUM(C32:C40)</f>
        <v>80</v>
      </c>
      <c r="D31" s="4">
        <f>SUM(D32:D40)</f>
        <v>15</v>
      </c>
      <c r="E31" s="4">
        <f t="shared" si="4"/>
        <v>95</v>
      </c>
      <c r="F31" s="4">
        <f>SUM(F32:F40)</f>
        <v>57</v>
      </c>
      <c r="G31" s="4">
        <f>SUM(G32:G40)</f>
        <v>0</v>
      </c>
      <c r="H31" s="4">
        <f t="shared" si="1"/>
        <v>57</v>
      </c>
      <c r="I31" s="4">
        <f>SUM(I32:I40)</f>
        <v>11</v>
      </c>
      <c r="J31" s="4">
        <f>SUM(J32:J40)</f>
        <v>0</v>
      </c>
      <c r="K31" s="4">
        <f t="shared" si="2"/>
        <v>11</v>
      </c>
      <c r="L31" s="4">
        <f t="shared" si="5"/>
        <v>148</v>
      </c>
      <c r="M31" s="13">
        <f t="shared" si="6"/>
        <v>15</v>
      </c>
      <c r="N31" s="13">
        <f t="shared" si="3"/>
        <v>163</v>
      </c>
    </row>
    <row r="32" spans="2:14" x14ac:dyDescent="0.3">
      <c r="B32" s="1" t="s">
        <v>68</v>
      </c>
      <c r="E32">
        <f t="shared" si="4"/>
        <v>0</v>
      </c>
      <c r="H32">
        <f t="shared" si="1"/>
        <v>0</v>
      </c>
      <c r="K32">
        <f t="shared" si="2"/>
        <v>0</v>
      </c>
      <c r="L32">
        <f t="shared" si="5"/>
        <v>0</v>
      </c>
      <c r="M32">
        <f t="shared" si="6"/>
        <v>0</v>
      </c>
      <c r="N32">
        <f t="shared" si="3"/>
        <v>0</v>
      </c>
    </row>
    <row r="33" spans="2:14" x14ac:dyDescent="0.3">
      <c r="B33" s="1" t="s">
        <v>145</v>
      </c>
      <c r="C33">
        <v>20</v>
      </c>
      <c r="E33">
        <f t="shared" si="4"/>
        <v>20</v>
      </c>
      <c r="H33">
        <f t="shared" si="1"/>
        <v>0</v>
      </c>
      <c r="K33">
        <f t="shared" si="2"/>
        <v>0</v>
      </c>
      <c r="L33">
        <f t="shared" si="5"/>
        <v>20</v>
      </c>
      <c r="M33">
        <f t="shared" si="6"/>
        <v>0</v>
      </c>
      <c r="N33">
        <f t="shared" si="3"/>
        <v>20</v>
      </c>
    </row>
    <row r="34" spans="2:14" x14ac:dyDescent="0.3">
      <c r="B34" s="1" t="s">
        <v>146</v>
      </c>
      <c r="C34">
        <v>10</v>
      </c>
      <c r="E34">
        <f t="shared" si="4"/>
        <v>10</v>
      </c>
      <c r="H34">
        <f t="shared" si="1"/>
        <v>0</v>
      </c>
      <c r="K34">
        <f t="shared" si="2"/>
        <v>0</v>
      </c>
      <c r="L34">
        <f t="shared" si="5"/>
        <v>10</v>
      </c>
      <c r="M34">
        <f t="shared" si="6"/>
        <v>0</v>
      </c>
      <c r="N34">
        <f t="shared" si="3"/>
        <v>10</v>
      </c>
    </row>
    <row r="35" spans="2:14" x14ac:dyDescent="0.3">
      <c r="B35" s="1" t="s">
        <v>63</v>
      </c>
      <c r="C35">
        <v>9</v>
      </c>
      <c r="E35">
        <f t="shared" si="4"/>
        <v>9</v>
      </c>
      <c r="H35">
        <f t="shared" si="1"/>
        <v>0</v>
      </c>
      <c r="K35">
        <f t="shared" si="2"/>
        <v>0</v>
      </c>
      <c r="L35">
        <f t="shared" si="5"/>
        <v>9</v>
      </c>
      <c r="M35">
        <f t="shared" si="6"/>
        <v>0</v>
      </c>
      <c r="N35">
        <f t="shared" si="3"/>
        <v>9</v>
      </c>
    </row>
    <row r="36" spans="2:14" x14ac:dyDescent="0.3">
      <c r="B36" s="1" t="s">
        <v>70</v>
      </c>
      <c r="C36">
        <v>5</v>
      </c>
      <c r="E36">
        <f t="shared" si="4"/>
        <v>5</v>
      </c>
      <c r="F36">
        <v>10</v>
      </c>
      <c r="H36">
        <f t="shared" si="1"/>
        <v>10</v>
      </c>
      <c r="K36">
        <f t="shared" si="2"/>
        <v>0</v>
      </c>
      <c r="L36">
        <f t="shared" si="5"/>
        <v>15</v>
      </c>
      <c r="M36">
        <f t="shared" si="6"/>
        <v>0</v>
      </c>
      <c r="N36">
        <f t="shared" si="3"/>
        <v>15</v>
      </c>
    </row>
    <row r="37" spans="2:14" x14ac:dyDescent="0.3">
      <c r="B37" s="1" t="s">
        <v>71</v>
      </c>
      <c r="C37">
        <v>20</v>
      </c>
      <c r="E37">
        <f t="shared" si="4"/>
        <v>20</v>
      </c>
      <c r="F37">
        <v>18</v>
      </c>
      <c r="H37">
        <f t="shared" si="1"/>
        <v>18</v>
      </c>
      <c r="K37">
        <f t="shared" si="2"/>
        <v>0</v>
      </c>
      <c r="L37">
        <f t="shared" si="5"/>
        <v>38</v>
      </c>
      <c r="M37">
        <f t="shared" si="6"/>
        <v>0</v>
      </c>
      <c r="N37">
        <f t="shared" si="3"/>
        <v>38</v>
      </c>
    </row>
    <row r="38" spans="2:14" x14ac:dyDescent="0.3">
      <c r="B38" s="1" t="s">
        <v>3</v>
      </c>
      <c r="C38">
        <v>7</v>
      </c>
      <c r="E38">
        <f t="shared" si="4"/>
        <v>7</v>
      </c>
      <c r="F38">
        <v>10</v>
      </c>
      <c r="H38">
        <f t="shared" si="1"/>
        <v>10</v>
      </c>
      <c r="I38">
        <v>2</v>
      </c>
      <c r="K38">
        <f t="shared" si="2"/>
        <v>2</v>
      </c>
      <c r="L38">
        <f t="shared" si="5"/>
        <v>19</v>
      </c>
      <c r="M38">
        <f t="shared" si="6"/>
        <v>0</v>
      </c>
      <c r="N38">
        <f t="shared" si="3"/>
        <v>19</v>
      </c>
    </row>
    <row r="39" spans="2:14" x14ac:dyDescent="0.3">
      <c r="B39" s="1" t="s">
        <v>4</v>
      </c>
      <c r="C39">
        <v>9</v>
      </c>
      <c r="E39">
        <f t="shared" si="4"/>
        <v>9</v>
      </c>
      <c r="F39">
        <v>19</v>
      </c>
      <c r="H39">
        <f t="shared" si="1"/>
        <v>19</v>
      </c>
      <c r="I39">
        <v>9</v>
      </c>
      <c r="K39">
        <f t="shared" si="2"/>
        <v>9</v>
      </c>
      <c r="L39">
        <f t="shared" si="5"/>
        <v>37</v>
      </c>
      <c r="M39">
        <f t="shared" si="6"/>
        <v>0</v>
      </c>
      <c r="N39">
        <f t="shared" si="3"/>
        <v>37</v>
      </c>
    </row>
    <row r="40" spans="2:14" x14ac:dyDescent="0.3">
      <c r="B40" s="1" t="s">
        <v>155</v>
      </c>
      <c r="D40">
        <v>15</v>
      </c>
      <c r="E40">
        <f t="shared" si="4"/>
        <v>15</v>
      </c>
      <c r="H40">
        <f t="shared" si="1"/>
        <v>0</v>
      </c>
      <c r="K40">
        <f t="shared" si="2"/>
        <v>0</v>
      </c>
      <c r="L40">
        <f t="shared" ref="L40" si="8">I40+F40+C40</f>
        <v>0</v>
      </c>
      <c r="M40">
        <f t="shared" ref="M40" si="9">J40+G40+D40</f>
        <v>15</v>
      </c>
      <c r="N40">
        <f t="shared" ref="N40" si="10">L40+M40</f>
        <v>15</v>
      </c>
    </row>
    <row r="41" spans="2:14" x14ac:dyDescent="0.3">
      <c r="B41" s="5" t="s">
        <v>60</v>
      </c>
      <c r="C41" s="6">
        <f>C31+C15+C4</f>
        <v>317</v>
      </c>
      <c r="D41" s="6">
        <f>D31+D15+D4</f>
        <v>15</v>
      </c>
      <c r="E41" s="6">
        <f t="shared" ref="E41:N41" si="11">E31+E15+E4</f>
        <v>332</v>
      </c>
      <c r="F41" s="6">
        <f t="shared" si="11"/>
        <v>249</v>
      </c>
      <c r="G41" s="6">
        <f t="shared" si="11"/>
        <v>25</v>
      </c>
      <c r="H41" s="6">
        <f t="shared" si="11"/>
        <v>274</v>
      </c>
      <c r="I41" s="6">
        <f t="shared" si="11"/>
        <v>134</v>
      </c>
      <c r="J41" s="6">
        <f t="shared" si="11"/>
        <v>0</v>
      </c>
      <c r="K41" s="6">
        <f t="shared" si="11"/>
        <v>134</v>
      </c>
      <c r="L41" s="6">
        <f t="shared" si="11"/>
        <v>700</v>
      </c>
      <c r="M41" s="12">
        <f t="shared" si="11"/>
        <v>40</v>
      </c>
      <c r="N41" s="12">
        <f t="shared" si="11"/>
        <v>740</v>
      </c>
    </row>
    <row r="77" spans="14:14" x14ac:dyDescent="0.3">
      <c r="N77" t="s">
        <v>154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0E8E-13C0-459F-B3BF-6CEA38CCDD03}">
  <dimension ref="B2:Q74"/>
  <sheetViews>
    <sheetView zoomScale="70" zoomScaleNormal="70" workbookViewId="0">
      <selection activeCell="Q74" sqref="Q74"/>
    </sheetView>
  </sheetViews>
  <sheetFormatPr baseColWidth="10" defaultRowHeight="14.4" x14ac:dyDescent="0.3"/>
  <cols>
    <col min="2" max="2" width="42.33203125" bestFit="1" customWidth="1"/>
    <col min="3" max="3" width="25.109375" bestFit="1" customWidth="1"/>
    <col min="4" max="4" width="7.33203125" bestFit="1" customWidth="1"/>
    <col min="5" max="5" width="5.88671875" bestFit="1" customWidth="1"/>
    <col min="6" max="6" width="25" bestFit="1" customWidth="1"/>
    <col min="7" max="7" width="7.33203125" bestFit="1" customWidth="1"/>
    <col min="8" max="8" width="5.88671875" bestFit="1" customWidth="1"/>
    <col min="9" max="9" width="23.6640625" bestFit="1" customWidth="1"/>
    <col min="10" max="10" width="7.33203125" bestFit="1" customWidth="1"/>
    <col min="11" max="11" width="5.88671875" bestFit="1" customWidth="1"/>
    <col min="12" max="12" width="24.109375" bestFit="1" customWidth="1"/>
    <col min="13" max="14" width="24.109375" customWidth="1"/>
  </cols>
  <sheetData>
    <row r="2" spans="2:17" x14ac:dyDescent="0.3">
      <c r="B2" s="2" t="s">
        <v>144</v>
      </c>
      <c r="C2" s="2" t="s">
        <v>28</v>
      </c>
      <c r="D2" s="2"/>
      <c r="E2" s="2"/>
      <c r="F2" s="2" t="s">
        <v>31</v>
      </c>
      <c r="G2" s="2"/>
      <c r="H2" s="2"/>
      <c r="I2" s="2" t="s">
        <v>34</v>
      </c>
      <c r="J2" s="2"/>
      <c r="K2" s="2"/>
      <c r="L2" s="2" t="s">
        <v>38</v>
      </c>
      <c r="M2" s="2"/>
      <c r="N2" s="2"/>
      <c r="O2" s="2" t="s">
        <v>60</v>
      </c>
      <c r="P2" s="2"/>
      <c r="Q2" s="2"/>
    </row>
    <row r="3" spans="2:17" x14ac:dyDescent="0.3">
      <c r="B3" s="2"/>
      <c r="C3" s="2" t="s">
        <v>147</v>
      </c>
      <c r="D3" s="2" t="s">
        <v>148</v>
      </c>
      <c r="E3" s="2" t="s">
        <v>149</v>
      </c>
      <c r="F3" s="2" t="s">
        <v>147</v>
      </c>
      <c r="G3" s="2" t="s">
        <v>148</v>
      </c>
      <c r="H3" s="2" t="s">
        <v>149</v>
      </c>
      <c r="I3" s="2" t="s">
        <v>147</v>
      </c>
      <c r="J3" s="2" t="s">
        <v>148</v>
      </c>
      <c r="K3" s="2" t="s">
        <v>149</v>
      </c>
      <c r="L3" s="2" t="s">
        <v>147</v>
      </c>
      <c r="M3" s="2" t="s">
        <v>148</v>
      </c>
      <c r="N3" s="2" t="s">
        <v>149</v>
      </c>
      <c r="O3" s="2" t="s">
        <v>147</v>
      </c>
      <c r="P3" s="2" t="s">
        <v>148</v>
      </c>
      <c r="Q3" s="2" t="s">
        <v>149</v>
      </c>
    </row>
    <row r="4" spans="2:17" x14ac:dyDescent="0.3"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x14ac:dyDescent="0.3">
      <c r="B5" s="1" t="s">
        <v>5</v>
      </c>
      <c r="I5">
        <v>12</v>
      </c>
      <c r="N5">
        <f>L5+M5</f>
        <v>0</v>
      </c>
      <c r="O5">
        <f>C5+F5+I5+L5</f>
        <v>12</v>
      </c>
      <c r="P5">
        <f>D5+G5+J5+M5</f>
        <v>0</v>
      </c>
      <c r="Q5">
        <f>O5+P5</f>
        <v>12</v>
      </c>
    </row>
    <row r="6" spans="2:17" x14ac:dyDescent="0.3">
      <c r="B6" s="3">
        <v>1</v>
      </c>
      <c r="C6" s="4">
        <f>SUM(C7:C25)</f>
        <v>158</v>
      </c>
      <c r="D6" s="4">
        <f t="shared" ref="D6:N6" si="0">SUM(D7:D25)</f>
        <v>0</v>
      </c>
      <c r="E6" s="4">
        <f t="shared" si="0"/>
        <v>158</v>
      </c>
      <c r="F6" s="4">
        <f t="shared" si="0"/>
        <v>67</v>
      </c>
      <c r="G6" s="4">
        <f t="shared" si="0"/>
        <v>0</v>
      </c>
      <c r="H6" s="4">
        <f t="shared" si="0"/>
        <v>67</v>
      </c>
      <c r="I6" s="4">
        <f t="shared" si="0"/>
        <v>408</v>
      </c>
      <c r="J6" s="4">
        <f t="shared" si="0"/>
        <v>15</v>
      </c>
      <c r="K6" s="4">
        <f t="shared" si="0"/>
        <v>423</v>
      </c>
      <c r="L6" s="4">
        <f t="shared" si="0"/>
        <v>55</v>
      </c>
      <c r="M6" s="4">
        <f t="shared" si="0"/>
        <v>0</v>
      </c>
      <c r="N6" s="4">
        <f t="shared" si="0"/>
        <v>55</v>
      </c>
      <c r="O6" s="4">
        <f t="shared" ref="O6:P69" si="1">C6+F6+I6+L6</f>
        <v>688</v>
      </c>
      <c r="P6" s="4">
        <f t="shared" si="1"/>
        <v>15</v>
      </c>
      <c r="Q6" s="4">
        <f t="shared" ref="Q6:Q69" si="2">O6+P6</f>
        <v>703</v>
      </c>
    </row>
    <row r="7" spans="2:17" x14ac:dyDescent="0.3">
      <c r="B7" s="1" t="s">
        <v>61</v>
      </c>
      <c r="E7">
        <f>C7+D7</f>
        <v>0</v>
      </c>
      <c r="H7">
        <f>F7+G7</f>
        <v>0</v>
      </c>
      <c r="I7">
        <v>45</v>
      </c>
      <c r="K7">
        <f>I7+J7</f>
        <v>45</v>
      </c>
      <c r="L7">
        <v>15</v>
      </c>
      <c r="N7">
        <f>L7+M7</f>
        <v>15</v>
      </c>
      <c r="O7">
        <f t="shared" si="1"/>
        <v>60</v>
      </c>
      <c r="P7">
        <f t="shared" si="1"/>
        <v>0</v>
      </c>
      <c r="Q7">
        <f t="shared" si="2"/>
        <v>60</v>
      </c>
    </row>
    <row r="8" spans="2:17" x14ac:dyDescent="0.3">
      <c r="B8" s="1" t="s">
        <v>62</v>
      </c>
      <c r="C8">
        <v>30</v>
      </c>
      <c r="E8">
        <f t="shared" ref="E8:E25" si="3">C8+D8</f>
        <v>30</v>
      </c>
      <c r="H8">
        <f t="shared" ref="H8:H25" si="4">F8+G8</f>
        <v>0</v>
      </c>
      <c r="I8">
        <v>30</v>
      </c>
      <c r="K8">
        <f t="shared" ref="K8:K25" si="5">I8+J8</f>
        <v>30</v>
      </c>
      <c r="L8">
        <v>14</v>
      </c>
      <c r="N8">
        <f t="shared" ref="N8:N25" si="6">L8+M8</f>
        <v>14</v>
      </c>
      <c r="O8">
        <f t="shared" si="1"/>
        <v>74</v>
      </c>
      <c r="P8">
        <f t="shared" si="1"/>
        <v>0</v>
      </c>
      <c r="Q8">
        <f t="shared" si="2"/>
        <v>74</v>
      </c>
    </row>
    <row r="9" spans="2:17" x14ac:dyDescent="0.3">
      <c r="B9" s="1" t="s">
        <v>44</v>
      </c>
      <c r="E9">
        <f t="shared" si="3"/>
        <v>0</v>
      </c>
      <c r="H9">
        <f t="shared" si="4"/>
        <v>0</v>
      </c>
      <c r="I9">
        <v>0</v>
      </c>
      <c r="K9">
        <f t="shared" si="5"/>
        <v>0</v>
      </c>
      <c r="N9">
        <f t="shared" si="6"/>
        <v>0</v>
      </c>
      <c r="O9">
        <f t="shared" si="1"/>
        <v>0</v>
      </c>
      <c r="P9">
        <f t="shared" si="1"/>
        <v>0</v>
      </c>
      <c r="Q9">
        <f t="shared" si="2"/>
        <v>0</v>
      </c>
    </row>
    <row r="10" spans="2:17" x14ac:dyDescent="0.3">
      <c r="B10" s="1" t="s">
        <v>6</v>
      </c>
      <c r="C10">
        <v>23</v>
      </c>
      <c r="E10">
        <f t="shared" si="3"/>
        <v>23</v>
      </c>
      <c r="H10">
        <f t="shared" si="4"/>
        <v>0</v>
      </c>
      <c r="I10">
        <v>45</v>
      </c>
      <c r="J10">
        <v>15</v>
      </c>
      <c r="K10">
        <f t="shared" si="5"/>
        <v>60</v>
      </c>
      <c r="L10">
        <v>12</v>
      </c>
      <c r="N10">
        <f t="shared" si="6"/>
        <v>12</v>
      </c>
      <c r="O10">
        <f t="shared" si="1"/>
        <v>80</v>
      </c>
      <c r="P10">
        <f t="shared" si="1"/>
        <v>15</v>
      </c>
      <c r="Q10">
        <f t="shared" si="2"/>
        <v>95</v>
      </c>
    </row>
    <row r="11" spans="2:17" x14ac:dyDescent="0.3">
      <c r="B11" s="1" t="s">
        <v>63</v>
      </c>
      <c r="C11">
        <v>30</v>
      </c>
      <c r="E11">
        <f t="shared" si="3"/>
        <v>30</v>
      </c>
      <c r="F11">
        <v>12</v>
      </c>
      <c r="H11">
        <f t="shared" si="4"/>
        <v>12</v>
      </c>
      <c r="K11">
        <f t="shared" si="5"/>
        <v>0</v>
      </c>
      <c r="N11">
        <f t="shared" si="6"/>
        <v>0</v>
      </c>
      <c r="O11">
        <f t="shared" si="1"/>
        <v>42</v>
      </c>
      <c r="P11">
        <f t="shared" si="1"/>
        <v>0</v>
      </c>
      <c r="Q11">
        <f t="shared" si="2"/>
        <v>42</v>
      </c>
    </row>
    <row r="12" spans="2:17" x14ac:dyDescent="0.3">
      <c r="B12" s="1" t="s">
        <v>136</v>
      </c>
      <c r="E12">
        <f t="shared" si="3"/>
        <v>0</v>
      </c>
      <c r="F12">
        <v>31</v>
      </c>
      <c r="H12">
        <f t="shared" si="4"/>
        <v>31</v>
      </c>
      <c r="K12">
        <f t="shared" si="5"/>
        <v>0</v>
      </c>
      <c r="N12">
        <f t="shared" si="6"/>
        <v>0</v>
      </c>
      <c r="O12">
        <f t="shared" si="1"/>
        <v>31</v>
      </c>
      <c r="P12">
        <f t="shared" si="1"/>
        <v>0</v>
      </c>
      <c r="Q12">
        <f t="shared" si="2"/>
        <v>31</v>
      </c>
    </row>
    <row r="13" spans="2:17" x14ac:dyDescent="0.3">
      <c r="B13" s="1" t="s">
        <v>137</v>
      </c>
      <c r="E13">
        <f t="shared" si="3"/>
        <v>0</v>
      </c>
      <c r="F13">
        <v>9</v>
      </c>
      <c r="H13">
        <f t="shared" si="4"/>
        <v>9</v>
      </c>
      <c r="K13">
        <f t="shared" si="5"/>
        <v>0</v>
      </c>
      <c r="N13">
        <f t="shared" si="6"/>
        <v>0</v>
      </c>
      <c r="O13">
        <f t="shared" si="1"/>
        <v>9</v>
      </c>
      <c r="P13">
        <f t="shared" si="1"/>
        <v>0</v>
      </c>
      <c r="Q13">
        <f t="shared" si="2"/>
        <v>9</v>
      </c>
    </row>
    <row r="14" spans="2:17" x14ac:dyDescent="0.3">
      <c r="B14" s="1" t="s">
        <v>138</v>
      </c>
      <c r="E14">
        <f t="shared" si="3"/>
        <v>0</v>
      </c>
      <c r="F14">
        <v>2</v>
      </c>
      <c r="H14">
        <f t="shared" si="4"/>
        <v>2</v>
      </c>
      <c r="K14">
        <f t="shared" si="5"/>
        <v>0</v>
      </c>
      <c r="N14">
        <f t="shared" si="6"/>
        <v>0</v>
      </c>
      <c r="O14">
        <f t="shared" si="1"/>
        <v>2</v>
      </c>
      <c r="P14">
        <f t="shared" si="1"/>
        <v>0</v>
      </c>
      <c r="Q14">
        <f t="shared" si="2"/>
        <v>2</v>
      </c>
    </row>
    <row r="15" spans="2:17" x14ac:dyDescent="0.3">
      <c r="B15" s="1" t="s">
        <v>139</v>
      </c>
      <c r="E15">
        <f t="shared" si="3"/>
        <v>0</v>
      </c>
      <c r="F15">
        <v>2</v>
      </c>
      <c r="H15">
        <f t="shared" si="4"/>
        <v>2</v>
      </c>
      <c r="K15">
        <f t="shared" si="5"/>
        <v>0</v>
      </c>
      <c r="N15">
        <f t="shared" si="6"/>
        <v>0</v>
      </c>
      <c r="O15">
        <f t="shared" si="1"/>
        <v>2</v>
      </c>
      <c r="P15">
        <f t="shared" si="1"/>
        <v>0</v>
      </c>
      <c r="Q15">
        <f t="shared" si="2"/>
        <v>2</v>
      </c>
    </row>
    <row r="16" spans="2:17" x14ac:dyDescent="0.3">
      <c r="B16" s="1" t="s">
        <v>1</v>
      </c>
      <c r="E16">
        <f t="shared" si="3"/>
        <v>0</v>
      </c>
      <c r="H16">
        <f t="shared" si="4"/>
        <v>0</v>
      </c>
      <c r="I16">
        <v>29</v>
      </c>
      <c r="K16">
        <f t="shared" si="5"/>
        <v>29</v>
      </c>
      <c r="N16">
        <f t="shared" si="6"/>
        <v>0</v>
      </c>
      <c r="O16">
        <f t="shared" si="1"/>
        <v>29</v>
      </c>
      <c r="P16">
        <f t="shared" si="1"/>
        <v>0</v>
      </c>
      <c r="Q16">
        <f t="shared" si="2"/>
        <v>29</v>
      </c>
    </row>
    <row r="17" spans="2:17" x14ac:dyDescent="0.3">
      <c r="B17" s="1" t="s">
        <v>76</v>
      </c>
      <c r="E17">
        <f t="shared" si="3"/>
        <v>0</v>
      </c>
      <c r="H17">
        <f t="shared" si="4"/>
        <v>0</v>
      </c>
      <c r="I17">
        <v>0</v>
      </c>
      <c r="K17">
        <f t="shared" si="5"/>
        <v>0</v>
      </c>
      <c r="N17">
        <f t="shared" si="6"/>
        <v>0</v>
      </c>
      <c r="O17">
        <f t="shared" si="1"/>
        <v>0</v>
      </c>
      <c r="P17">
        <f t="shared" si="1"/>
        <v>0</v>
      </c>
      <c r="Q17">
        <f t="shared" si="2"/>
        <v>0</v>
      </c>
    </row>
    <row r="18" spans="2:17" x14ac:dyDescent="0.3">
      <c r="B18" s="1" t="s">
        <v>78</v>
      </c>
      <c r="E18">
        <f t="shared" si="3"/>
        <v>0</v>
      </c>
      <c r="H18">
        <f t="shared" si="4"/>
        <v>0</v>
      </c>
      <c r="I18">
        <v>0</v>
      </c>
      <c r="K18">
        <f t="shared" si="5"/>
        <v>0</v>
      </c>
      <c r="N18">
        <f t="shared" si="6"/>
        <v>0</v>
      </c>
      <c r="O18">
        <f t="shared" si="1"/>
        <v>0</v>
      </c>
      <c r="P18">
        <f t="shared" si="1"/>
        <v>0</v>
      </c>
      <c r="Q18">
        <f t="shared" si="2"/>
        <v>0</v>
      </c>
    </row>
    <row r="19" spans="2:17" x14ac:dyDescent="0.3">
      <c r="B19" s="1" t="s">
        <v>7</v>
      </c>
      <c r="E19">
        <f t="shared" si="3"/>
        <v>0</v>
      </c>
      <c r="H19">
        <f t="shared" si="4"/>
        <v>0</v>
      </c>
      <c r="I19">
        <v>27</v>
      </c>
      <c r="K19">
        <f t="shared" si="5"/>
        <v>27</v>
      </c>
      <c r="N19">
        <f t="shared" si="6"/>
        <v>0</v>
      </c>
      <c r="O19">
        <f t="shared" si="1"/>
        <v>27</v>
      </c>
      <c r="P19">
        <f t="shared" si="1"/>
        <v>0</v>
      </c>
      <c r="Q19">
        <f t="shared" si="2"/>
        <v>27</v>
      </c>
    </row>
    <row r="20" spans="2:17" x14ac:dyDescent="0.3">
      <c r="B20" s="1" t="s">
        <v>45</v>
      </c>
      <c r="E20">
        <f t="shared" si="3"/>
        <v>0</v>
      </c>
      <c r="H20">
        <f t="shared" si="4"/>
        <v>0</v>
      </c>
      <c r="I20">
        <v>24</v>
      </c>
      <c r="K20">
        <f t="shared" si="5"/>
        <v>24</v>
      </c>
      <c r="N20">
        <f t="shared" si="6"/>
        <v>0</v>
      </c>
      <c r="O20">
        <f t="shared" si="1"/>
        <v>24</v>
      </c>
      <c r="P20">
        <f t="shared" si="1"/>
        <v>0</v>
      </c>
      <c r="Q20">
        <f t="shared" si="2"/>
        <v>24</v>
      </c>
    </row>
    <row r="21" spans="2:17" x14ac:dyDescent="0.3">
      <c r="B21" s="1" t="s">
        <v>140</v>
      </c>
      <c r="E21">
        <f t="shared" si="3"/>
        <v>0</v>
      </c>
      <c r="F21">
        <v>5</v>
      </c>
      <c r="H21">
        <f t="shared" si="4"/>
        <v>5</v>
      </c>
      <c r="K21">
        <f t="shared" si="5"/>
        <v>0</v>
      </c>
      <c r="N21">
        <f t="shared" si="6"/>
        <v>0</v>
      </c>
      <c r="O21">
        <f t="shared" si="1"/>
        <v>5</v>
      </c>
      <c r="P21">
        <f t="shared" si="1"/>
        <v>0</v>
      </c>
      <c r="Q21">
        <f t="shared" si="2"/>
        <v>5</v>
      </c>
    </row>
    <row r="22" spans="2:17" x14ac:dyDescent="0.3">
      <c r="B22" s="1" t="s">
        <v>2</v>
      </c>
      <c r="C22">
        <v>52</v>
      </c>
      <c r="E22">
        <f t="shared" si="3"/>
        <v>52</v>
      </c>
      <c r="F22">
        <v>1</v>
      </c>
      <c r="H22">
        <f t="shared" si="4"/>
        <v>1</v>
      </c>
      <c r="I22">
        <v>150</v>
      </c>
      <c r="K22">
        <f t="shared" si="5"/>
        <v>150</v>
      </c>
      <c r="L22">
        <v>14</v>
      </c>
      <c r="N22">
        <f t="shared" si="6"/>
        <v>14</v>
      </c>
      <c r="O22">
        <f t="shared" si="1"/>
        <v>217</v>
      </c>
      <c r="P22">
        <f t="shared" si="1"/>
        <v>0</v>
      </c>
      <c r="Q22">
        <f t="shared" si="2"/>
        <v>217</v>
      </c>
    </row>
    <row r="23" spans="2:17" x14ac:dyDescent="0.3">
      <c r="B23" s="1" t="s">
        <v>141</v>
      </c>
      <c r="E23">
        <f t="shared" si="3"/>
        <v>0</v>
      </c>
      <c r="F23">
        <v>4</v>
      </c>
      <c r="H23">
        <f t="shared" si="4"/>
        <v>4</v>
      </c>
      <c r="K23">
        <f t="shared" si="5"/>
        <v>0</v>
      </c>
      <c r="N23">
        <f t="shared" si="6"/>
        <v>0</v>
      </c>
      <c r="O23">
        <f t="shared" si="1"/>
        <v>4</v>
      </c>
      <c r="P23">
        <f t="shared" si="1"/>
        <v>0</v>
      </c>
      <c r="Q23">
        <f t="shared" si="2"/>
        <v>4</v>
      </c>
    </row>
    <row r="24" spans="2:17" x14ac:dyDescent="0.3">
      <c r="B24" s="1" t="s">
        <v>8</v>
      </c>
      <c r="E24">
        <f t="shared" si="3"/>
        <v>0</v>
      </c>
      <c r="H24">
        <f t="shared" si="4"/>
        <v>0</v>
      </c>
      <c r="I24">
        <v>40</v>
      </c>
      <c r="K24">
        <f t="shared" si="5"/>
        <v>40</v>
      </c>
      <c r="N24">
        <f t="shared" si="6"/>
        <v>0</v>
      </c>
      <c r="O24">
        <f t="shared" si="1"/>
        <v>40</v>
      </c>
      <c r="P24">
        <f t="shared" si="1"/>
        <v>0</v>
      </c>
      <c r="Q24">
        <f t="shared" si="2"/>
        <v>40</v>
      </c>
    </row>
    <row r="25" spans="2:17" x14ac:dyDescent="0.3">
      <c r="B25" s="1" t="s">
        <v>9</v>
      </c>
      <c r="C25">
        <v>23</v>
      </c>
      <c r="E25">
        <f t="shared" si="3"/>
        <v>23</v>
      </c>
      <c r="F25">
        <v>1</v>
      </c>
      <c r="H25">
        <f t="shared" si="4"/>
        <v>1</v>
      </c>
      <c r="I25">
        <v>18</v>
      </c>
      <c r="K25">
        <f t="shared" si="5"/>
        <v>18</v>
      </c>
      <c r="N25">
        <f t="shared" si="6"/>
        <v>0</v>
      </c>
      <c r="O25">
        <f t="shared" si="1"/>
        <v>42</v>
      </c>
      <c r="P25">
        <f t="shared" si="1"/>
        <v>0</v>
      </c>
      <c r="Q25">
        <f t="shared" si="2"/>
        <v>42</v>
      </c>
    </row>
    <row r="26" spans="2:17" x14ac:dyDescent="0.3">
      <c r="B26" s="3">
        <v>2</v>
      </c>
      <c r="C26" s="4">
        <f>SUM(C27:C53)</f>
        <v>140</v>
      </c>
      <c r="D26" s="4">
        <f t="shared" ref="D26:N26" si="7">SUM(D27:D53)</f>
        <v>0</v>
      </c>
      <c r="E26" s="4">
        <f t="shared" si="7"/>
        <v>140</v>
      </c>
      <c r="F26" s="4">
        <f t="shared" si="7"/>
        <v>60</v>
      </c>
      <c r="G26" s="4">
        <f t="shared" si="7"/>
        <v>0</v>
      </c>
      <c r="H26" s="4">
        <f t="shared" si="7"/>
        <v>60</v>
      </c>
      <c r="I26" s="4">
        <f t="shared" si="7"/>
        <v>402</v>
      </c>
      <c r="J26" s="4">
        <f t="shared" si="7"/>
        <v>30</v>
      </c>
      <c r="K26" s="4">
        <f t="shared" si="7"/>
        <v>432</v>
      </c>
      <c r="L26" s="4">
        <f t="shared" si="7"/>
        <v>45</v>
      </c>
      <c r="M26" s="4">
        <f t="shared" si="7"/>
        <v>0</v>
      </c>
      <c r="N26" s="4">
        <f t="shared" si="7"/>
        <v>45</v>
      </c>
      <c r="O26" s="4">
        <f t="shared" si="1"/>
        <v>647</v>
      </c>
      <c r="P26" s="4">
        <f t="shared" si="1"/>
        <v>30</v>
      </c>
      <c r="Q26" s="4">
        <f t="shared" si="2"/>
        <v>677</v>
      </c>
    </row>
    <row r="27" spans="2:17" x14ac:dyDescent="0.3">
      <c r="B27" s="1" t="s">
        <v>74</v>
      </c>
      <c r="E27">
        <f>C27+D27</f>
        <v>0</v>
      </c>
      <c r="H27">
        <f>F27+G27</f>
        <v>0</v>
      </c>
      <c r="I27">
        <v>45</v>
      </c>
      <c r="K27">
        <f>I27+J27</f>
        <v>45</v>
      </c>
      <c r="N27">
        <f>L27+M27</f>
        <v>0</v>
      </c>
      <c r="O27">
        <f t="shared" si="1"/>
        <v>45</v>
      </c>
      <c r="P27">
        <f t="shared" si="1"/>
        <v>0</v>
      </c>
      <c r="Q27">
        <f t="shared" si="2"/>
        <v>45</v>
      </c>
    </row>
    <row r="28" spans="2:17" x14ac:dyDescent="0.3">
      <c r="B28" s="1" t="s">
        <v>82</v>
      </c>
      <c r="C28">
        <v>12</v>
      </c>
      <c r="E28">
        <f t="shared" ref="E28:E53" si="8">C28+D28</f>
        <v>12</v>
      </c>
      <c r="H28">
        <f t="shared" ref="H28:H53" si="9">F28+G28</f>
        <v>0</v>
      </c>
      <c r="K28">
        <f t="shared" ref="K28:K53" si="10">I28+J28</f>
        <v>0</v>
      </c>
      <c r="N28">
        <f t="shared" ref="N28:N53" si="11">L28+M28</f>
        <v>0</v>
      </c>
      <c r="O28">
        <f t="shared" si="1"/>
        <v>12</v>
      </c>
      <c r="P28">
        <f t="shared" si="1"/>
        <v>0</v>
      </c>
      <c r="Q28">
        <f t="shared" si="2"/>
        <v>12</v>
      </c>
    </row>
    <row r="29" spans="2:17" x14ac:dyDescent="0.3">
      <c r="B29" s="1" t="s">
        <v>131</v>
      </c>
      <c r="E29">
        <f t="shared" si="8"/>
        <v>0</v>
      </c>
      <c r="H29">
        <f t="shared" si="9"/>
        <v>0</v>
      </c>
      <c r="I29">
        <v>9</v>
      </c>
      <c r="K29">
        <f t="shared" si="10"/>
        <v>9</v>
      </c>
      <c r="N29">
        <f t="shared" si="11"/>
        <v>0</v>
      </c>
      <c r="O29">
        <f t="shared" si="1"/>
        <v>9</v>
      </c>
      <c r="P29">
        <f t="shared" si="1"/>
        <v>0</v>
      </c>
      <c r="Q29">
        <f t="shared" si="2"/>
        <v>9</v>
      </c>
    </row>
    <row r="30" spans="2:17" x14ac:dyDescent="0.3">
      <c r="B30" s="1" t="s">
        <v>10</v>
      </c>
      <c r="E30">
        <f t="shared" si="8"/>
        <v>0</v>
      </c>
      <c r="H30">
        <f t="shared" si="9"/>
        <v>0</v>
      </c>
      <c r="I30">
        <v>15</v>
      </c>
      <c r="J30">
        <v>15</v>
      </c>
      <c r="K30">
        <f t="shared" si="10"/>
        <v>30</v>
      </c>
      <c r="L30">
        <v>6</v>
      </c>
      <c r="N30">
        <f t="shared" si="11"/>
        <v>6</v>
      </c>
      <c r="O30">
        <f t="shared" si="1"/>
        <v>21</v>
      </c>
      <c r="P30">
        <f t="shared" si="1"/>
        <v>15</v>
      </c>
      <c r="Q30">
        <f t="shared" si="2"/>
        <v>36</v>
      </c>
    </row>
    <row r="31" spans="2:17" x14ac:dyDescent="0.3">
      <c r="B31" s="1" t="s">
        <v>75</v>
      </c>
      <c r="E31">
        <f t="shared" si="8"/>
        <v>0</v>
      </c>
      <c r="H31">
        <f t="shared" si="9"/>
        <v>0</v>
      </c>
      <c r="I31">
        <v>15</v>
      </c>
      <c r="K31">
        <f t="shared" si="10"/>
        <v>15</v>
      </c>
      <c r="N31">
        <f t="shared" si="11"/>
        <v>0</v>
      </c>
      <c r="O31">
        <f t="shared" si="1"/>
        <v>15</v>
      </c>
      <c r="P31">
        <f t="shared" si="1"/>
        <v>0</v>
      </c>
      <c r="Q31">
        <f t="shared" si="2"/>
        <v>15</v>
      </c>
    </row>
    <row r="32" spans="2:17" x14ac:dyDescent="0.3">
      <c r="B32" s="1" t="s">
        <v>79</v>
      </c>
      <c r="E32">
        <f t="shared" si="8"/>
        <v>0</v>
      </c>
      <c r="H32">
        <f t="shared" si="9"/>
        <v>0</v>
      </c>
      <c r="I32">
        <v>17</v>
      </c>
      <c r="K32">
        <f t="shared" si="10"/>
        <v>17</v>
      </c>
      <c r="N32">
        <f t="shared" si="11"/>
        <v>0</v>
      </c>
      <c r="O32">
        <f t="shared" si="1"/>
        <v>17</v>
      </c>
      <c r="P32">
        <f t="shared" si="1"/>
        <v>0</v>
      </c>
      <c r="Q32">
        <f t="shared" si="2"/>
        <v>17</v>
      </c>
    </row>
    <row r="33" spans="2:17" x14ac:dyDescent="0.3">
      <c r="B33" s="1" t="s">
        <v>65</v>
      </c>
      <c r="C33">
        <v>15</v>
      </c>
      <c r="E33">
        <f t="shared" si="8"/>
        <v>15</v>
      </c>
      <c r="H33">
        <f t="shared" si="9"/>
        <v>0</v>
      </c>
      <c r="I33">
        <v>24</v>
      </c>
      <c r="K33">
        <f t="shared" si="10"/>
        <v>24</v>
      </c>
      <c r="L33">
        <v>10</v>
      </c>
      <c r="N33">
        <f t="shared" si="11"/>
        <v>10</v>
      </c>
      <c r="O33">
        <f t="shared" si="1"/>
        <v>49</v>
      </c>
      <c r="P33">
        <f t="shared" si="1"/>
        <v>0</v>
      </c>
      <c r="Q33">
        <f t="shared" si="2"/>
        <v>49</v>
      </c>
    </row>
    <row r="34" spans="2:17" x14ac:dyDescent="0.3">
      <c r="B34" s="1" t="s">
        <v>11</v>
      </c>
      <c r="C34">
        <v>15</v>
      </c>
      <c r="E34">
        <f t="shared" si="8"/>
        <v>15</v>
      </c>
      <c r="H34">
        <f t="shared" si="9"/>
        <v>0</v>
      </c>
      <c r="I34">
        <v>18</v>
      </c>
      <c r="J34">
        <v>15</v>
      </c>
      <c r="K34">
        <f t="shared" si="10"/>
        <v>33</v>
      </c>
      <c r="L34">
        <v>6</v>
      </c>
      <c r="N34">
        <f t="shared" si="11"/>
        <v>6</v>
      </c>
      <c r="O34">
        <f t="shared" si="1"/>
        <v>39</v>
      </c>
      <c r="P34">
        <f t="shared" si="1"/>
        <v>15</v>
      </c>
      <c r="Q34">
        <f t="shared" si="2"/>
        <v>54</v>
      </c>
    </row>
    <row r="35" spans="2:17" x14ac:dyDescent="0.3">
      <c r="B35" s="1" t="s">
        <v>97</v>
      </c>
      <c r="C35">
        <v>18</v>
      </c>
      <c r="E35">
        <f t="shared" si="8"/>
        <v>18</v>
      </c>
      <c r="H35">
        <f t="shared" si="9"/>
        <v>0</v>
      </c>
      <c r="K35">
        <f t="shared" si="10"/>
        <v>0</v>
      </c>
      <c r="N35">
        <f t="shared" si="11"/>
        <v>0</v>
      </c>
      <c r="O35">
        <f t="shared" si="1"/>
        <v>18</v>
      </c>
      <c r="P35">
        <f t="shared" si="1"/>
        <v>0</v>
      </c>
      <c r="Q35">
        <f t="shared" si="2"/>
        <v>18</v>
      </c>
    </row>
    <row r="36" spans="2:17" x14ac:dyDescent="0.3">
      <c r="B36" s="1" t="s">
        <v>63</v>
      </c>
      <c r="C36">
        <v>30</v>
      </c>
      <c r="E36">
        <f t="shared" si="8"/>
        <v>30</v>
      </c>
      <c r="F36">
        <v>12</v>
      </c>
      <c r="H36">
        <f t="shared" si="9"/>
        <v>12</v>
      </c>
      <c r="K36">
        <f t="shared" si="10"/>
        <v>0</v>
      </c>
      <c r="N36">
        <f t="shared" si="11"/>
        <v>0</v>
      </c>
      <c r="O36">
        <f t="shared" si="1"/>
        <v>42</v>
      </c>
      <c r="P36">
        <f t="shared" si="1"/>
        <v>0</v>
      </c>
      <c r="Q36">
        <f t="shared" si="2"/>
        <v>42</v>
      </c>
    </row>
    <row r="37" spans="2:17" x14ac:dyDescent="0.3">
      <c r="B37" s="1" t="s">
        <v>136</v>
      </c>
      <c r="E37">
        <f t="shared" si="8"/>
        <v>0</v>
      </c>
      <c r="F37">
        <v>27</v>
      </c>
      <c r="H37">
        <f t="shared" si="9"/>
        <v>27</v>
      </c>
      <c r="K37">
        <f t="shared" si="10"/>
        <v>0</v>
      </c>
      <c r="N37">
        <f t="shared" si="11"/>
        <v>0</v>
      </c>
      <c r="O37">
        <f t="shared" si="1"/>
        <v>27</v>
      </c>
      <c r="P37">
        <f t="shared" si="1"/>
        <v>0</v>
      </c>
      <c r="Q37">
        <f t="shared" si="2"/>
        <v>27</v>
      </c>
    </row>
    <row r="38" spans="2:17" x14ac:dyDescent="0.3">
      <c r="B38" s="1" t="s">
        <v>137</v>
      </c>
      <c r="E38">
        <f t="shared" si="8"/>
        <v>0</v>
      </c>
      <c r="F38">
        <v>9</v>
      </c>
      <c r="H38">
        <f t="shared" si="9"/>
        <v>9</v>
      </c>
      <c r="K38">
        <f t="shared" si="10"/>
        <v>0</v>
      </c>
      <c r="N38">
        <f t="shared" si="11"/>
        <v>0</v>
      </c>
      <c r="O38">
        <f t="shared" si="1"/>
        <v>9</v>
      </c>
      <c r="P38">
        <f t="shared" si="1"/>
        <v>0</v>
      </c>
      <c r="Q38">
        <f t="shared" si="2"/>
        <v>9</v>
      </c>
    </row>
    <row r="39" spans="2:17" x14ac:dyDescent="0.3">
      <c r="B39" s="1" t="s">
        <v>138</v>
      </c>
      <c r="E39">
        <f t="shared" si="8"/>
        <v>0</v>
      </c>
      <c r="F39">
        <v>2</v>
      </c>
      <c r="H39">
        <f t="shared" si="9"/>
        <v>2</v>
      </c>
      <c r="K39">
        <f t="shared" si="10"/>
        <v>0</v>
      </c>
      <c r="N39">
        <f t="shared" si="11"/>
        <v>0</v>
      </c>
      <c r="O39">
        <f t="shared" si="1"/>
        <v>2</v>
      </c>
      <c r="P39">
        <f t="shared" si="1"/>
        <v>0</v>
      </c>
      <c r="Q39">
        <f t="shared" si="2"/>
        <v>2</v>
      </c>
    </row>
    <row r="40" spans="2:17" x14ac:dyDescent="0.3">
      <c r="B40" s="1" t="s">
        <v>139</v>
      </c>
      <c r="E40">
        <f t="shared" si="8"/>
        <v>0</v>
      </c>
      <c r="F40">
        <v>2</v>
      </c>
      <c r="H40">
        <f t="shared" si="9"/>
        <v>2</v>
      </c>
      <c r="K40">
        <f t="shared" si="10"/>
        <v>0</v>
      </c>
      <c r="N40">
        <f t="shared" si="11"/>
        <v>0</v>
      </c>
      <c r="O40">
        <f t="shared" si="1"/>
        <v>2</v>
      </c>
      <c r="P40">
        <f t="shared" si="1"/>
        <v>0</v>
      </c>
      <c r="Q40">
        <f t="shared" si="2"/>
        <v>2</v>
      </c>
    </row>
    <row r="41" spans="2:17" x14ac:dyDescent="0.3">
      <c r="B41" s="1" t="s">
        <v>16</v>
      </c>
      <c r="E41">
        <f t="shared" si="8"/>
        <v>0</v>
      </c>
      <c r="H41">
        <f t="shared" si="9"/>
        <v>0</v>
      </c>
      <c r="I41">
        <v>8</v>
      </c>
      <c r="K41">
        <f t="shared" si="10"/>
        <v>8</v>
      </c>
      <c r="N41">
        <f t="shared" si="11"/>
        <v>0</v>
      </c>
      <c r="O41">
        <f t="shared" si="1"/>
        <v>8</v>
      </c>
      <c r="P41">
        <f t="shared" si="1"/>
        <v>0</v>
      </c>
      <c r="Q41">
        <f t="shared" si="2"/>
        <v>8</v>
      </c>
    </row>
    <row r="42" spans="2:17" x14ac:dyDescent="0.3">
      <c r="B42" s="1" t="s">
        <v>46</v>
      </c>
      <c r="E42">
        <f t="shared" si="8"/>
        <v>0</v>
      </c>
      <c r="H42">
        <f t="shared" si="9"/>
        <v>0</v>
      </c>
      <c r="I42">
        <v>7</v>
      </c>
      <c r="K42">
        <f t="shared" si="10"/>
        <v>7</v>
      </c>
      <c r="N42">
        <f t="shared" si="11"/>
        <v>0</v>
      </c>
      <c r="O42">
        <f t="shared" si="1"/>
        <v>7</v>
      </c>
      <c r="P42">
        <f t="shared" si="1"/>
        <v>0</v>
      </c>
      <c r="Q42">
        <f t="shared" si="2"/>
        <v>7</v>
      </c>
    </row>
    <row r="43" spans="2:17" x14ac:dyDescent="0.3">
      <c r="B43" s="1" t="s">
        <v>12</v>
      </c>
      <c r="E43">
        <f t="shared" si="8"/>
        <v>0</v>
      </c>
      <c r="H43">
        <f t="shared" si="9"/>
        <v>0</v>
      </c>
      <c r="I43">
        <v>15</v>
      </c>
      <c r="K43">
        <f t="shared" si="10"/>
        <v>15</v>
      </c>
      <c r="N43">
        <f t="shared" si="11"/>
        <v>0</v>
      </c>
      <c r="O43">
        <f t="shared" si="1"/>
        <v>15</v>
      </c>
      <c r="P43">
        <f t="shared" si="1"/>
        <v>0</v>
      </c>
      <c r="Q43">
        <f t="shared" si="2"/>
        <v>15</v>
      </c>
    </row>
    <row r="44" spans="2:17" x14ac:dyDescent="0.3">
      <c r="B44" s="1" t="s">
        <v>1</v>
      </c>
      <c r="E44">
        <f t="shared" si="8"/>
        <v>0</v>
      </c>
      <c r="H44">
        <f t="shared" si="9"/>
        <v>0</v>
      </c>
      <c r="I44">
        <v>29</v>
      </c>
      <c r="K44">
        <f t="shared" si="10"/>
        <v>29</v>
      </c>
      <c r="N44">
        <f t="shared" si="11"/>
        <v>0</v>
      </c>
      <c r="O44">
        <f t="shared" si="1"/>
        <v>29</v>
      </c>
      <c r="P44">
        <f t="shared" si="1"/>
        <v>0</v>
      </c>
      <c r="Q44">
        <f t="shared" si="2"/>
        <v>29</v>
      </c>
    </row>
    <row r="45" spans="2:17" x14ac:dyDescent="0.3">
      <c r="B45" s="1" t="s">
        <v>81</v>
      </c>
      <c r="E45">
        <f t="shared" si="8"/>
        <v>0</v>
      </c>
      <c r="H45">
        <f t="shared" si="9"/>
        <v>0</v>
      </c>
      <c r="I45">
        <v>13</v>
      </c>
      <c r="K45">
        <f t="shared" si="10"/>
        <v>13</v>
      </c>
      <c r="N45">
        <f t="shared" si="11"/>
        <v>0</v>
      </c>
      <c r="O45">
        <f t="shared" si="1"/>
        <v>13</v>
      </c>
      <c r="P45">
        <f t="shared" si="1"/>
        <v>0</v>
      </c>
      <c r="Q45">
        <f t="shared" si="2"/>
        <v>13</v>
      </c>
    </row>
    <row r="46" spans="2:17" x14ac:dyDescent="0.3">
      <c r="B46" s="1" t="s">
        <v>3</v>
      </c>
      <c r="C46">
        <v>25</v>
      </c>
      <c r="E46">
        <f t="shared" si="8"/>
        <v>25</v>
      </c>
      <c r="F46">
        <v>1</v>
      </c>
      <c r="H46">
        <f t="shared" si="9"/>
        <v>1</v>
      </c>
      <c r="I46">
        <v>60</v>
      </c>
      <c r="K46">
        <f t="shared" si="10"/>
        <v>60</v>
      </c>
      <c r="L46">
        <v>7</v>
      </c>
      <c r="N46">
        <f t="shared" si="11"/>
        <v>7</v>
      </c>
      <c r="O46">
        <f t="shared" si="1"/>
        <v>93</v>
      </c>
      <c r="P46">
        <f t="shared" si="1"/>
        <v>0</v>
      </c>
      <c r="Q46">
        <f t="shared" si="2"/>
        <v>93</v>
      </c>
    </row>
    <row r="47" spans="2:17" x14ac:dyDescent="0.3">
      <c r="B47" s="1" t="s">
        <v>142</v>
      </c>
      <c r="E47">
        <f t="shared" si="8"/>
        <v>0</v>
      </c>
      <c r="F47">
        <v>5</v>
      </c>
      <c r="H47">
        <f t="shared" si="9"/>
        <v>5</v>
      </c>
      <c r="K47">
        <f t="shared" si="10"/>
        <v>0</v>
      </c>
      <c r="N47">
        <f t="shared" si="11"/>
        <v>0</v>
      </c>
      <c r="O47">
        <f t="shared" si="1"/>
        <v>5</v>
      </c>
      <c r="P47">
        <f t="shared" si="1"/>
        <v>0</v>
      </c>
      <c r="Q47">
        <f t="shared" si="2"/>
        <v>5</v>
      </c>
    </row>
    <row r="48" spans="2:17" x14ac:dyDescent="0.3">
      <c r="B48" s="1" t="s">
        <v>143</v>
      </c>
      <c r="E48">
        <f t="shared" si="8"/>
        <v>0</v>
      </c>
      <c r="F48">
        <v>2</v>
      </c>
      <c r="H48">
        <f t="shared" si="9"/>
        <v>2</v>
      </c>
      <c r="K48">
        <f t="shared" si="10"/>
        <v>0</v>
      </c>
      <c r="N48">
        <f t="shared" si="11"/>
        <v>0</v>
      </c>
      <c r="O48">
        <f t="shared" si="1"/>
        <v>2</v>
      </c>
      <c r="P48">
        <f t="shared" si="1"/>
        <v>0</v>
      </c>
      <c r="Q48">
        <f t="shared" si="2"/>
        <v>2</v>
      </c>
    </row>
    <row r="49" spans="2:17" x14ac:dyDescent="0.3">
      <c r="B49" s="1" t="s">
        <v>49</v>
      </c>
      <c r="E49">
        <f t="shared" si="8"/>
        <v>0</v>
      </c>
      <c r="H49">
        <f t="shared" si="9"/>
        <v>0</v>
      </c>
      <c r="I49">
        <v>10</v>
      </c>
      <c r="K49">
        <f t="shared" si="10"/>
        <v>10</v>
      </c>
      <c r="N49">
        <f t="shared" si="11"/>
        <v>0</v>
      </c>
      <c r="O49">
        <f t="shared" si="1"/>
        <v>10</v>
      </c>
      <c r="P49">
        <f t="shared" si="1"/>
        <v>0</v>
      </c>
      <c r="Q49">
        <f t="shared" si="2"/>
        <v>10</v>
      </c>
    </row>
    <row r="50" spans="2:17" x14ac:dyDescent="0.3">
      <c r="B50" s="1" t="s">
        <v>50</v>
      </c>
      <c r="E50">
        <f t="shared" si="8"/>
        <v>0</v>
      </c>
      <c r="H50">
        <f t="shared" si="9"/>
        <v>0</v>
      </c>
      <c r="I50">
        <v>12</v>
      </c>
      <c r="K50">
        <f t="shared" si="10"/>
        <v>12</v>
      </c>
      <c r="N50">
        <f t="shared" si="11"/>
        <v>0</v>
      </c>
      <c r="O50">
        <f t="shared" si="1"/>
        <v>12</v>
      </c>
      <c r="P50">
        <f t="shared" si="1"/>
        <v>0</v>
      </c>
      <c r="Q50">
        <f t="shared" si="2"/>
        <v>12</v>
      </c>
    </row>
    <row r="51" spans="2:17" x14ac:dyDescent="0.3">
      <c r="B51" s="1" t="s">
        <v>4</v>
      </c>
      <c r="C51">
        <v>25</v>
      </c>
      <c r="E51">
        <f t="shared" si="8"/>
        <v>25</v>
      </c>
      <c r="H51">
        <f t="shared" si="9"/>
        <v>0</v>
      </c>
      <c r="I51">
        <v>60</v>
      </c>
      <c r="K51">
        <f t="shared" si="10"/>
        <v>60</v>
      </c>
      <c r="L51">
        <v>7</v>
      </c>
      <c r="N51">
        <f t="shared" si="11"/>
        <v>7</v>
      </c>
      <c r="O51">
        <f t="shared" si="1"/>
        <v>92</v>
      </c>
      <c r="P51">
        <f t="shared" si="1"/>
        <v>0</v>
      </c>
      <c r="Q51">
        <f t="shared" si="2"/>
        <v>92</v>
      </c>
    </row>
    <row r="52" spans="2:17" x14ac:dyDescent="0.3">
      <c r="B52" s="1" t="s">
        <v>121</v>
      </c>
      <c r="E52">
        <f t="shared" si="8"/>
        <v>0</v>
      </c>
      <c r="H52">
        <f t="shared" si="9"/>
        <v>0</v>
      </c>
      <c r="I52">
        <v>30</v>
      </c>
      <c r="K52">
        <f t="shared" si="10"/>
        <v>30</v>
      </c>
      <c r="N52">
        <f t="shared" si="11"/>
        <v>0</v>
      </c>
      <c r="O52">
        <f t="shared" si="1"/>
        <v>30</v>
      </c>
      <c r="P52">
        <f t="shared" si="1"/>
        <v>0</v>
      </c>
      <c r="Q52">
        <f t="shared" si="2"/>
        <v>30</v>
      </c>
    </row>
    <row r="53" spans="2:17" x14ac:dyDescent="0.3">
      <c r="B53" s="1" t="s">
        <v>67</v>
      </c>
      <c r="E53">
        <f t="shared" si="8"/>
        <v>0</v>
      </c>
      <c r="H53">
        <f t="shared" si="9"/>
        <v>0</v>
      </c>
      <c r="I53">
        <v>15</v>
      </c>
      <c r="K53">
        <f t="shared" si="10"/>
        <v>15</v>
      </c>
      <c r="L53">
        <v>9</v>
      </c>
      <c r="N53">
        <f t="shared" si="11"/>
        <v>9</v>
      </c>
      <c r="O53">
        <f t="shared" si="1"/>
        <v>24</v>
      </c>
      <c r="P53">
        <f t="shared" si="1"/>
        <v>0</v>
      </c>
      <c r="Q53">
        <f t="shared" si="2"/>
        <v>24</v>
      </c>
    </row>
    <row r="54" spans="2:17" x14ac:dyDescent="0.3">
      <c r="B54" s="3">
        <v>3</v>
      </c>
      <c r="C54" s="4">
        <f>SUM(C55:C73)</f>
        <v>111</v>
      </c>
      <c r="D54" s="4">
        <f>SUM(D55:D71)</f>
        <v>0</v>
      </c>
      <c r="E54" s="4">
        <f t="shared" ref="E54:N54" si="12">SUM(E55:E71)</f>
        <v>111</v>
      </c>
      <c r="F54" s="4">
        <f>SUM(F55:F73)</f>
        <v>62</v>
      </c>
      <c r="G54" s="4">
        <f>SUM(G55:G71)</f>
        <v>0</v>
      </c>
      <c r="H54" s="4">
        <f t="shared" si="12"/>
        <v>62</v>
      </c>
      <c r="I54" s="4">
        <f>SUM(I55:I73)</f>
        <v>247</v>
      </c>
      <c r="J54" s="4">
        <f>SUM(J55:J73)</f>
        <v>15</v>
      </c>
      <c r="K54" s="4">
        <f t="shared" si="12"/>
        <v>217</v>
      </c>
      <c r="L54" s="4">
        <f>SUM(L55:L73)</f>
        <v>30</v>
      </c>
      <c r="M54" s="4">
        <f>SUM(M55:M71)</f>
        <v>0</v>
      </c>
      <c r="N54" s="4">
        <f t="shared" si="12"/>
        <v>30</v>
      </c>
      <c r="O54" s="4">
        <f t="shared" si="1"/>
        <v>450</v>
      </c>
      <c r="P54" s="4">
        <f t="shared" si="1"/>
        <v>15</v>
      </c>
      <c r="Q54" s="4">
        <f t="shared" si="2"/>
        <v>465</v>
      </c>
    </row>
    <row r="55" spans="2:17" x14ac:dyDescent="0.3">
      <c r="B55" s="1" t="s">
        <v>85</v>
      </c>
      <c r="C55">
        <v>10</v>
      </c>
      <c r="E55">
        <f>C55+D55</f>
        <v>10</v>
      </c>
      <c r="H55">
        <f>F55+G55</f>
        <v>0</v>
      </c>
      <c r="K55">
        <f>I55+J55</f>
        <v>0</v>
      </c>
      <c r="N55">
        <f>L55+M55</f>
        <v>0</v>
      </c>
      <c r="O55">
        <f t="shared" si="1"/>
        <v>10</v>
      </c>
      <c r="P55">
        <f t="shared" si="1"/>
        <v>0</v>
      </c>
      <c r="Q55">
        <f t="shared" si="2"/>
        <v>10</v>
      </c>
    </row>
    <row r="56" spans="2:17" x14ac:dyDescent="0.3">
      <c r="B56" s="1" t="s">
        <v>79</v>
      </c>
      <c r="E56">
        <f t="shared" ref="E56:E71" si="13">C56+D56</f>
        <v>0</v>
      </c>
      <c r="H56">
        <f t="shared" ref="H56:H71" si="14">F56+G56</f>
        <v>0</v>
      </c>
      <c r="I56">
        <v>6</v>
      </c>
      <c r="K56">
        <f t="shared" ref="K56:K71" si="15">I56+J56</f>
        <v>6</v>
      </c>
      <c r="N56">
        <f t="shared" ref="N56:N71" si="16">L56+M56</f>
        <v>0</v>
      </c>
      <c r="O56">
        <f t="shared" si="1"/>
        <v>6</v>
      </c>
      <c r="P56">
        <f t="shared" si="1"/>
        <v>0</v>
      </c>
      <c r="Q56">
        <f t="shared" si="2"/>
        <v>6</v>
      </c>
    </row>
    <row r="57" spans="2:17" x14ac:dyDescent="0.3">
      <c r="B57" s="1" t="s">
        <v>98</v>
      </c>
      <c r="C57">
        <v>12</v>
      </c>
      <c r="E57">
        <f t="shared" si="13"/>
        <v>12</v>
      </c>
      <c r="H57">
        <f t="shared" si="14"/>
        <v>0</v>
      </c>
      <c r="K57">
        <f t="shared" si="15"/>
        <v>0</v>
      </c>
      <c r="N57">
        <f t="shared" si="16"/>
        <v>0</v>
      </c>
      <c r="O57">
        <f t="shared" si="1"/>
        <v>12</v>
      </c>
      <c r="P57">
        <f t="shared" si="1"/>
        <v>0</v>
      </c>
      <c r="Q57">
        <f t="shared" si="2"/>
        <v>12</v>
      </c>
    </row>
    <row r="58" spans="2:17" x14ac:dyDescent="0.3">
      <c r="B58" s="1" t="s">
        <v>63</v>
      </c>
      <c r="C58">
        <v>28</v>
      </c>
      <c r="E58">
        <f t="shared" si="13"/>
        <v>28</v>
      </c>
      <c r="F58">
        <f>6+15</f>
        <v>21</v>
      </c>
      <c r="H58">
        <f t="shared" si="14"/>
        <v>21</v>
      </c>
      <c r="K58">
        <f t="shared" si="15"/>
        <v>0</v>
      </c>
      <c r="N58">
        <f t="shared" si="16"/>
        <v>0</v>
      </c>
      <c r="O58">
        <f t="shared" si="1"/>
        <v>49</v>
      </c>
      <c r="P58">
        <f t="shared" si="1"/>
        <v>0</v>
      </c>
      <c r="Q58">
        <f t="shared" si="2"/>
        <v>49</v>
      </c>
    </row>
    <row r="59" spans="2:17" x14ac:dyDescent="0.3">
      <c r="B59" s="1" t="s">
        <v>136</v>
      </c>
      <c r="E59">
        <f t="shared" si="13"/>
        <v>0</v>
      </c>
      <c r="F59">
        <v>17</v>
      </c>
      <c r="H59">
        <f t="shared" si="14"/>
        <v>17</v>
      </c>
      <c r="K59">
        <f t="shared" si="15"/>
        <v>0</v>
      </c>
      <c r="N59">
        <f t="shared" si="16"/>
        <v>0</v>
      </c>
      <c r="O59">
        <f t="shared" si="1"/>
        <v>17</v>
      </c>
      <c r="P59">
        <f t="shared" si="1"/>
        <v>0</v>
      </c>
      <c r="Q59">
        <f t="shared" si="2"/>
        <v>17</v>
      </c>
    </row>
    <row r="60" spans="2:17" x14ac:dyDescent="0.3">
      <c r="B60" s="1" t="s">
        <v>137</v>
      </c>
      <c r="E60">
        <f t="shared" si="13"/>
        <v>0</v>
      </c>
      <c r="F60">
        <v>5</v>
      </c>
      <c r="H60">
        <f t="shared" si="14"/>
        <v>5</v>
      </c>
      <c r="K60">
        <f t="shared" si="15"/>
        <v>0</v>
      </c>
      <c r="N60">
        <f t="shared" si="16"/>
        <v>0</v>
      </c>
      <c r="O60">
        <f t="shared" si="1"/>
        <v>5</v>
      </c>
      <c r="P60">
        <f t="shared" si="1"/>
        <v>0</v>
      </c>
      <c r="Q60">
        <f t="shared" si="2"/>
        <v>5</v>
      </c>
    </row>
    <row r="61" spans="2:17" x14ac:dyDescent="0.3">
      <c r="B61" s="1" t="s">
        <v>139</v>
      </c>
      <c r="E61">
        <f t="shared" si="13"/>
        <v>0</v>
      </c>
      <c r="F61">
        <v>4</v>
      </c>
      <c r="H61">
        <f t="shared" si="14"/>
        <v>4</v>
      </c>
      <c r="K61">
        <f t="shared" si="15"/>
        <v>0</v>
      </c>
      <c r="N61">
        <f t="shared" si="16"/>
        <v>0</v>
      </c>
      <c r="O61">
        <f t="shared" si="1"/>
        <v>4</v>
      </c>
      <c r="P61">
        <f t="shared" si="1"/>
        <v>0</v>
      </c>
      <c r="Q61">
        <f t="shared" si="2"/>
        <v>4</v>
      </c>
    </row>
    <row r="62" spans="2:17" x14ac:dyDescent="0.3">
      <c r="B62" s="1" t="s">
        <v>138</v>
      </c>
      <c r="E62">
        <f t="shared" si="13"/>
        <v>0</v>
      </c>
      <c r="F62">
        <v>2</v>
      </c>
      <c r="H62">
        <f t="shared" si="14"/>
        <v>2</v>
      </c>
      <c r="K62">
        <f t="shared" si="15"/>
        <v>0</v>
      </c>
      <c r="N62">
        <f t="shared" si="16"/>
        <v>0</v>
      </c>
      <c r="O62">
        <f t="shared" si="1"/>
        <v>2</v>
      </c>
      <c r="P62">
        <f t="shared" si="1"/>
        <v>0</v>
      </c>
      <c r="Q62">
        <f t="shared" si="2"/>
        <v>2</v>
      </c>
    </row>
    <row r="63" spans="2:17" x14ac:dyDescent="0.3">
      <c r="B63" s="1" t="s">
        <v>51</v>
      </c>
      <c r="E63">
        <f t="shared" si="13"/>
        <v>0</v>
      </c>
      <c r="H63">
        <f t="shared" si="14"/>
        <v>0</v>
      </c>
      <c r="I63">
        <v>4</v>
      </c>
      <c r="K63">
        <f t="shared" si="15"/>
        <v>4</v>
      </c>
      <c r="N63">
        <f t="shared" si="16"/>
        <v>0</v>
      </c>
      <c r="O63">
        <f t="shared" si="1"/>
        <v>4</v>
      </c>
      <c r="P63">
        <f t="shared" si="1"/>
        <v>0</v>
      </c>
      <c r="Q63">
        <f t="shared" si="2"/>
        <v>4</v>
      </c>
    </row>
    <row r="64" spans="2:17" x14ac:dyDescent="0.3">
      <c r="B64" s="1" t="s">
        <v>1</v>
      </c>
      <c r="E64">
        <f t="shared" si="13"/>
        <v>0</v>
      </c>
      <c r="H64">
        <f t="shared" si="14"/>
        <v>0</v>
      </c>
      <c r="I64">
        <v>19</v>
      </c>
      <c r="K64">
        <f t="shared" si="15"/>
        <v>19</v>
      </c>
      <c r="N64">
        <f t="shared" si="16"/>
        <v>0</v>
      </c>
      <c r="O64">
        <f t="shared" si="1"/>
        <v>19</v>
      </c>
      <c r="P64">
        <f t="shared" si="1"/>
        <v>0</v>
      </c>
      <c r="Q64">
        <f t="shared" si="2"/>
        <v>19</v>
      </c>
    </row>
    <row r="65" spans="2:17" x14ac:dyDescent="0.3">
      <c r="B65" s="1" t="s">
        <v>81</v>
      </c>
      <c r="E65">
        <f t="shared" si="13"/>
        <v>0</v>
      </c>
      <c r="H65">
        <f t="shared" si="14"/>
        <v>0</v>
      </c>
      <c r="I65">
        <v>22</v>
      </c>
      <c r="K65">
        <f t="shared" si="15"/>
        <v>22</v>
      </c>
      <c r="N65">
        <f t="shared" si="16"/>
        <v>0</v>
      </c>
      <c r="O65">
        <f t="shared" si="1"/>
        <v>22</v>
      </c>
      <c r="P65">
        <f t="shared" si="1"/>
        <v>0</v>
      </c>
      <c r="Q65">
        <f t="shared" si="2"/>
        <v>22</v>
      </c>
    </row>
    <row r="66" spans="2:17" x14ac:dyDescent="0.3">
      <c r="B66" s="1" t="s">
        <v>70</v>
      </c>
      <c r="E66">
        <f t="shared" si="13"/>
        <v>0</v>
      </c>
      <c r="H66">
        <f t="shared" si="14"/>
        <v>0</v>
      </c>
      <c r="I66">
        <v>15</v>
      </c>
      <c r="K66">
        <f t="shared" si="15"/>
        <v>15</v>
      </c>
      <c r="L66">
        <v>4</v>
      </c>
      <c r="N66">
        <f t="shared" si="16"/>
        <v>4</v>
      </c>
      <c r="O66">
        <f t="shared" si="1"/>
        <v>19</v>
      </c>
      <c r="P66">
        <f t="shared" si="1"/>
        <v>0</v>
      </c>
      <c r="Q66">
        <f t="shared" si="2"/>
        <v>19</v>
      </c>
    </row>
    <row r="67" spans="2:17" x14ac:dyDescent="0.3">
      <c r="B67" s="1" t="s">
        <v>71</v>
      </c>
      <c r="E67">
        <f t="shared" si="13"/>
        <v>0</v>
      </c>
      <c r="H67">
        <f t="shared" si="14"/>
        <v>0</v>
      </c>
      <c r="I67">
        <v>44</v>
      </c>
      <c r="K67">
        <f t="shared" si="15"/>
        <v>44</v>
      </c>
      <c r="L67">
        <v>9</v>
      </c>
      <c r="N67">
        <f t="shared" si="16"/>
        <v>9</v>
      </c>
      <c r="O67">
        <f t="shared" si="1"/>
        <v>53</v>
      </c>
      <c r="P67">
        <f t="shared" si="1"/>
        <v>0</v>
      </c>
      <c r="Q67">
        <f t="shared" si="2"/>
        <v>53</v>
      </c>
    </row>
    <row r="68" spans="2:17" x14ac:dyDescent="0.3">
      <c r="B68" s="1" t="s">
        <v>3</v>
      </c>
      <c r="C68">
        <v>29</v>
      </c>
      <c r="E68">
        <f t="shared" si="13"/>
        <v>29</v>
      </c>
      <c r="F68">
        <v>3</v>
      </c>
      <c r="H68">
        <f t="shared" si="14"/>
        <v>3</v>
      </c>
      <c r="I68">
        <v>46</v>
      </c>
      <c r="K68">
        <f t="shared" si="15"/>
        <v>46</v>
      </c>
      <c r="L68">
        <v>10</v>
      </c>
      <c r="N68">
        <f t="shared" si="16"/>
        <v>10</v>
      </c>
      <c r="O68">
        <f t="shared" si="1"/>
        <v>88</v>
      </c>
      <c r="P68">
        <f t="shared" si="1"/>
        <v>0</v>
      </c>
      <c r="Q68">
        <f t="shared" si="2"/>
        <v>88</v>
      </c>
    </row>
    <row r="69" spans="2:17" x14ac:dyDescent="0.3">
      <c r="B69" s="1" t="s">
        <v>142</v>
      </c>
      <c r="E69">
        <f t="shared" si="13"/>
        <v>0</v>
      </c>
      <c r="F69">
        <v>5</v>
      </c>
      <c r="H69">
        <f t="shared" si="14"/>
        <v>5</v>
      </c>
      <c r="K69">
        <f t="shared" si="15"/>
        <v>0</v>
      </c>
      <c r="N69">
        <f t="shared" si="16"/>
        <v>0</v>
      </c>
      <c r="O69">
        <f t="shared" si="1"/>
        <v>5</v>
      </c>
      <c r="P69">
        <f t="shared" si="1"/>
        <v>0</v>
      </c>
      <c r="Q69">
        <f t="shared" si="2"/>
        <v>5</v>
      </c>
    </row>
    <row r="70" spans="2:17" x14ac:dyDescent="0.3">
      <c r="B70" s="1" t="s">
        <v>143</v>
      </c>
      <c r="E70">
        <f t="shared" si="13"/>
        <v>0</v>
      </c>
      <c r="F70">
        <v>5</v>
      </c>
      <c r="H70">
        <f t="shared" si="14"/>
        <v>5</v>
      </c>
      <c r="K70">
        <f t="shared" si="15"/>
        <v>0</v>
      </c>
      <c r="N70">
        <f t="shared" si="16"/>
        <v>0</v>
      </c>
      <c r="O70">
        <f t="shared" ref="O70:P71" si="17">C70+F70+I70+L70</f>
        <v>5</v>
      </c>
      <c r="P70">
        <f t="shared" si="17"/>
        <v>0</v>
      </c>
      <c r="Q70">
        <f t="shared" ref="Q70:Q74" si="18">O70+P70</f>
        <v>5</v>
      </c>
    </row>
    <row r="71" spans="2:17" x14ac:dyDescent="0.3">
      <c r="B71" s="1" t="s">
        <v>4</v>
      </c>
      <c r="C71">
        <v>32</v>
      </c>
      <c r="E71">
        <f t="shared" si="13"/>
        <v>32</v>
      </c>
      <c r="H71">
        <f t="shared" si="14"/>
        <v>0</v>
      </c>
      <c r="I71">
        <v>61</v>
      </c>
      <c r="K71">
        <f t="shared" si="15"/>
        <v>61</v>
      </c>
      <c r="L71">
        <v>7</v>
      </c>
      <c r="N71">
        <f t="shared" si="16"/>
        <v>7</v>
      </c>
      <c r="O71">
        <f t="shared" si="17"/>
        <v>100</v>
      </c>
      <c r="P71">
        <f t="shared" si="17"/>
        <v>0</v>
      </c>
      <c r="Q71">
        <f t="shared" si="18"/>
        <v>100</v>
      </c>
    </row>
    <row r="72" spans="2:17" x14ac:dyDescent="0.3">
      <c r="B72" s="1" t="s">
        <v>224</v>
      </c>
      <c r="I72">
        <v>30</v>
      </c>
      <c r="J72">
        <v>0</v>
      </c>
      <c r="K72">
        <f>I72+J72</f>
        <v>30</v>
      </c>
      <c r="O72">
        <f>C72+F72+I72+L72</f>
        <v>30</v>
      </c>
      <c r="P72">
        <f>D72+G72+J72+M72</f>
        <v>0</v>
      </c>
      <c r="Q72">
        <f>O72+P72</f>
        <v>30</v>
      </c>
    </row>
    <row r="73" spans="2:17" x14ac:dyDescent="0.3">
      <c r="B73" s="1" t="s">
        <v>155</v>
      </c>
      <c r="E73">
        <f>C73+D73</f>
        <v>0</v>
      </c>
      <c r="H73">
        <f>F73+G73</f>
        <v>0</v>
      </c>
      <c r="J73">
        <v>15</v>
      </c>
      <c r="K73">
        <f>I73+J73</f>
        <v>15</v>
      </c>
      <c r="N73">
        <f>L73+M73</f>
        <v>0</v>
      </c>
      <c r="O73">
        <f>C73+F73+I73+L73</f>
        <v>0</v>
      </c>
      <c r="P73">
        <f>D73+G73+J73+M73</f>
        <v>15</v>
      </c>
      <c r="Q73">
        <f>O73+P73</f>
        <v>15</v>
      </c>
    </row>
    <row r="74" spans="2:17" x14ac:dyDescent="0.3">
      <c r="B74" s="5" t="s">
        <v>60</v>
      </c>
      <c r="C74" s="6">
        <f>C54+C26+C6+C4</f>
        <v>409</v>
      </c>
      <c r="D74" s="6">
        <f t="shared" ref="D74:M74" si="19">D54+D26+D6+D4</f>
        <v>0</v>
      </c>
      <c r="E74" s="6">
        <f t="shared" si="19"/>
        <v>409</v>
      </c>
      <c r="F74" s="6">
        <f t="shared" si="19"/>
        <v>189</v>
      </c>
      <c r="G74" s="6">
        <f t="shared" si="19"/>
        <v>0</v>
      </c>
      <c r="H74" s="6">
        <f t="shared" ref="H74" si="20">H54+H26+H6+H4</f>
        <v>189</v>
      </c>
      <c r="I74" s="6">
        <f t="shared" si="19"/>
        <v>1057</v>
      </c>
      <c r="J74" s="6">
        <f t="shared" si="19"/>
        <v>60</v>
      </c>
      <c r="K74" s="6">
        <f t="shared" si="19"/>
        <v>1072</v>
      </c>
      <c r="L74" s="6">
        <f t="shared" si="19"/>
        <v>130</v>
      </c>
      <c r="M74" s="6">
        <f t="shared" si="19"/>
        <v>0</v>
      </c>
      <c r="N74" s="6">
        <f t="shared" ref="N74" si="21">N54+N26+N6+N4</f>
        <v>130</v>
      </c>
      <c r="O74" s="6">
        <f>O54+O26+O6+O5</f>
        <v>1797</v>
      </c>
      <c r="P74" s="6">
        <f>P54+P26+P6+P5</f>
        <v>60</v>
      </c>
      <c r="Q74" s="6">
        <f t="shared" si="18"/>
        <v>1857</v>
      </c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DF3F-8FD3-4104-938A-689A4EFA8FF8}">
  <dimension ref="B2:AG100"/>
  <sheetViews>
    <sheetView topLeftCell="H1" zoomScale="50" zoomScaleNormal="50" workbookViewId="0">
      <selection activeCell="AG100" sqref="AG100"/>
    </sheetView>
  </sheetViews>
  <sheetFormatPr baseColWidth="10" defaultRowHeight="14.4" x14ac:dyDescent="0.3"/>
  <cols>
    <col min="2" max="2" width="36" bestFit="1" customWidth="1"/>
    <col min="3" max="3" width="25.44140625" bestFit="1" customWidth="1"/>
    <col min="4" max="4" width="7.33203125" bestFit="1" customWidth="1"/>
    <col min="5" max="5" width="5.88671875" bestFit="1" customWidth="1"/>
    <col min="6" max="6" width="32.88671875" bestFit="1" customWidth="1"/>
    <col min="7" max="7" width="7.33203125" bestFit="1" customWidth="1"/>
    <col min="8" max="8" width="5.88671875" bestFit="1" customWidth="1"/>
    <col min="9" max="9" width="28.33203125" bestFit="1" customWidth="1"/>
    <col min="10" max="10" width="7.33203125" bestFit="1" customWidth="1"/>
    <col min="11" max="11" width="5.88671875" bestFit="1" customWidth="1"/>
    <col min="12" max="12" width="26.6640625" bestFit="1" customWidth="1"/>
    <col min="13" max="13" width="7.33203125" bestFit="1" customWidth="1"/>
    <col min="14" max="14" width="5.88671875" bestFit="1" customWidth="1"/>
    <col min="15" max="15" width="27.109375" bestFit="1" customWidth="1"/>
    <col min="16" max="16" width="7.33203125" bestFit="1" customWidth="1"/>
    <col min="17" max="17" width="5.88671875" bestFit="1" customWidth="1"/>
    <col min="18" max="18" width="25.44140625" bestFit="1" customWidth="1"/>
    <col min="19" max="19" width="7.33203125" bestFit="1" customWidth="1"/>
    <col min="20" max="20" width="5.88671875" bestFit="1" customWidth="1"/>
    <col min="21" max="21" width="30" bestFit="1" customWidth="1"/>
    <col min="22" max="22" width="7.33203125" bestFit="1" customWidth="1"/>
    <col min="23" max="23" width="9.33203125" customWidth="1"/>
    <col min="24" max="24" width="30" customWidth="1"/>
    <col min="25" max="25" width="23.6640625" bestFit="1" customWidth="1"/>
    <col min="26" max="27" width="23.6640625" customWidth="1"/>
    <col min="28" max="28" width="23.44140625" bestFit="1" customWidth="1"/>
    <col min="29" max="29" width="7.33203125" bestFit="1" customWidth="1"/>
    <col min="30" max="30" width="5.88671875" bestFit="1" customWidth="1"/>
  </cols>
  <sheetData>
    <row r="2" spans="2:33" x14ac:dyDescent="0.3">
      <c r="B2" s="2" t="s">
        <v>144</v>
      </c>
      <c r="C2" s="2" t="s">
        <v>0</v>
      </c>
      <c r="D2" s="2"/>
      <c r="E2" s="2"/>
      <c r="F2" s="2" t="s">
        <v>17</v>
      </c>
      <c r="G2" s="2"/>
      <c r="H2" s="2"/>
      <c r="I2" s="2" t="s">
        <v>18</v>
      </c>
      <c r="J2" s="2"/>
      <c r="K2" s="2"/>
      <c r="L2" s="2" t="s">
        <v>23</v>
      </c>
      <c r="M2" s="2"/>
      <c r="N2" s="2"/>
      <c r="O2" s="2" t="s">
        <v>39</v>
      </c>
      <c r="P2" s="2"/>
      <c r="Q2" s="2"/>
      <c r="R2" s="2" t="s">
        <v>41</v>
      </c>
      <c r="S2" s="2"/>
      <c r="T2" s="2"/>
      <c r="U2" s="2" t="s">
        <v>42</v>
      </c>
      <c r="V2" s="2"/>
      <c r="W2" s="2"/>
      <c r="X2" s="2" t="s">
        <v>153</v>
      </c>
      <c r="Y2" s="2" t="s">
        <v>55</v>
      </c>
      <c r="Z2" s="2"/>
      <c r="AA2" s="2"/>
      <c r="AB2" s="2" t="s">
        <v>56</v>
      </c>
      <c r="AC2" s="2"/>
      <c r="AD2" s="2"/>
      <c r="AE2" s="2" t="s">
        <v>60</v>
      </c>
      <c r="AF2" s="2"/>
      <c r="AG2" s="2"/>
    </row>
    <row r="3" spans="2:33" x14ac:dyDescent="0.3">
      <c r="B3" s="2"/>
      <c r="C3" s="2" t="s">
        <v>147</v>
      </c>
      <c r="D3" s="2" t="s">
        <v>148</v>
      </c>
      <c r="E3" s="2" t="s">
        <v>149</v>
      </c>
      <c r="F3" s="2" t="s">
        <v>147</v>
      </c>
      <c r="G3" s="2" t="s">
        <v>148</v>
      </c>
      <c r="H3" s="2" t="s">
        <v>149</v>
      </c>
      <c r="I3" s="2" t="s">
        <v>147</v>
      </c>
      <c r="J3" s="2" t="s">
        <v>148</v>
      </c>
      <c r="K3" s="2" t="s">
        <v>149</v>
      </c>
      <c r="L3" s="2" t="s">
        <v>147</v>
      </c>
      <c r="M3" s="2" t="s">
        <v>148</v>
      </c>
      <c r="N3" s="2" t="s">
        <v>149</v>
      </c>
      <c r="O3" s="2" t="s">
        <v>147</v>
      </c>
      <c r="P3" s="2" t="s">
        <v>148</v>
      </c>
      <c r="Q3" s="2" t="s">
        <v>149</v>
      </c>
      <c r="R3" s="2" t="s">
        <v>147</v>
      </c>
      <c r="S3" s="2" t="s">
        <v>148</v>
      </c>
      <c r="T3" s="2" t="s">
        <v>149</v>
      </c>
      <c r="U3" s="2" t="s">
        <v>147</v>
      </c>
      <c r="V3" s="2" t="s">
        <v>148</v>
      </c>
      <c r="W3" s="2" t="s">
        <v>149</v>
      </c>
      <c r="X3" s="2" t="s">
        <v>148</v>
      </c>
      <c r="Y3" s="2" t="s">
        <v>147</v>
      </c>
      <c r="Z3" s="2" t="s">
        <v>148</v>
      </c>
      <c r="AA3" s="2" t="s">
        <v>149</v>
      </c>
      <c r="AB3" s="2" t="s">
        <v>147</v>
      </c>
      <c r="AC3" s="2" t="s">
        <v>148</v>
      </c>
      <c r="AD3" s="2" t="s">
        <v>149</v>
      </c>
      <c r="AE3" s="2" t="s">
        <v>147</v>
      </c>
      <c r="AF3" s="2" t="s">
        <v>148</v>
      </c>
      <c r="AG3" s="2" t="s">
        <v>149</v>
      </c>
    </row>
    <row r="4" spans="2:33" x14ac:dyDescent="0.3"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2:33" x14ac:dyDescent="0.3">
      <c r="B5" s="1" t="s">
        <v>5</v>
      </c>
      <c r="C5">
        <v>44</v>
      </c>
      <c r="E5">
        <f>C5+D5</f>
        <v>44</v>
      </c>
      <c r="F5">
        <v>50</v>
      </c>
      <c r="H5">
        <f>F5+G5</f>
        <v>50</v>
      </c>
      <c r="I5">
        <v>20</v>
      </c>
      <c r="K5">
        <f>I5+J5</f>
        <v>20</v>
      </c>
      <c r="L5">
        <v>75</v>
      </c>
      <c r="N5">
        <f>L5+M5</f>
        <v>75</v>
      </c>
      <c r="Q5">
        <f>O5+P5</f>
        <v>0</v>
      </c>
      <c r="T5">
        <f>R5+S5</f>
        <v>0</v>
      </c>
      <c r="U5">
        <v>20</v>
      </c>
      <c r="W5">
        <f>U5+V5</f>
        <v>20</v>
      </c>
      <c r="AE5">
        <f t="shared" ref="AE5" si="0">C5+F5+I5+L5+O5+R5+U5+Y5+AB5</f>
        <v>209</v>
      </c>
      <c r="AF5">
        <f>D5+G5+J5+M5+P5+S5+V5+X5+Z5+AC5</f>
        <v>0</v>
      </c>
      <c r="AG5">
        <f>AE5+AF5</f>
        <v>209</v>
      </c>
    </row>
    <row r="6" spans="2:33" x14ac:dyDescent="0.3">
      <c r="B6" s="3">
        <v>1</v>
      </c>
      <c r="C6" s="4">
        <f>SUM(C7:C27)</f>
        <v>411</v>
      </c>
      <c r="D6" s="4">
        <f t="shared" ref="D6:AD7" si="1">SUM(D7:D27)</f>
        <v>15</v>
      </c>
      <c r="E6" s="4">
        <f t="shared" si="1"/>
        <v>426</v>
      </c>
      <c r="F6" s="4">
        <f t="shared" si="1"/>
        <v>475</v>
      </c>
      <c r="G6" s="4">
        <f t="shared" si="1"/>
        <v>15</v>
      </c>
      <c r="H6" s="4">
        <f t="shared" si="1"/>
        <v>490</v>
      </c>
      <c r="I6" s="4">
        <f t="shared" si="1"/>
        <v>115</v>
      </c>
      <c r="J6" s="4">
        <f t="shared" si="1"/>
        <v>0</v>
      </c>
      <c r="K6" s="4">
        <f t="shared" si="1"/>
        <v>115</v>
      </c>
      <c r="L6" s="4">
        <f t="shared" si="1"/>
        <v>360</v>
      </c>
      <c r="M6" s="4">
        <f t="shared" si="1"/>
        <v>0</v>
      </c>
      <c r="N6" s="4">
        <f t="shared" si="1"/>
        <v>360</v>
      </c>
      <c r="O6" s="4">
        <f t="shared" si="1"/>
        <v>161</v>
      </c>
      <c r="P6" s="4">
        <f t="shared" si="1"/>
        <v>0</v>
      </c>
      <c r="Q6" s="4">
        <f t="shared" si="1"/>
        <v>161</v>
      </c>
      <c r="R6" s="4">
        <f t="shared" si="1"/>
        <v>424</v>
      </c>
      <c r="S6" s="4">
        <f t="shared" si="1"/>
        <v>0</v>
      </c>
      <c r="T6" s="4">
        <f t="shared" si="1"/>
        <v>424</v>
      </c>
      <c r="U6" s="4">
        <f t="shared" si="1"/>
        <v>270</v>
      </c>
      <c r="V6" s="4">
        <f t="shared" si="1"/>
        <v>0</v>
      </c>
      <c r="W6" s="4">
        <f t="shared" si="1"/>
        <v>270</v>
      </c>
      <c r="X6" s="4">
        <f t="shared" si="1"/>
        <v>75</v>
      </c>
      <c r="Y6" s="4">
        <f t="shared" si="1"/>
        <v>334</v>
      </c>
      <c r="Z6" s="4">
        <f t="shared" si="1"/>
        <v>15</v>
      </c>
      <c r="AA6" s="4">
        <f>Y6+Z6</f>
        <v>349</v>
      </c>
      <c r="AB6" s="4">
        <f t="shared" si="1"/>
        <v>195</v>
      </c>
      <c r="AC6" s="4">
        <f t="shared" si="1"/>
        <v>0</v>
      </c>
      <c r="AD6" s="4">
        <f>AB6+AC6</f>
        <v>195</v>
      </c>
      <c r="AE6" s="4">
        <f>C6+F6+I6+L6+O6+R6+U6+Y6+AB6</f>
        <v>2745</v>
      </c>
      <c r="AF6" s="4">
        <f>D6+G6+J6+M6+P6+S6+V6+X6+Z6+AC6</f>
        <v>120</v>
      </c>
      <c r="AG6" s="4">
        <f t="shared" ref="AG6:AG69" si="2">AE6+AF6</f>
        <v>2865</v>
      </c>
    </row>
    <row r="7" spans="2:33" x14ac:dyDescent="0.3">
      <c r="B7" s="1" t="s">
        <v>61</v>
      </c>
      <c r="E7">
        <f>C7+D7</f>
        <v>0</v>
      </c>
      <c r="F7">
        <v>78</v>
      </c>
      <c r="H7">
        <f t="shared" ref="H7:H70" si="3">F7+G7</f>
        <v>78</v>
      </c>
      <c r="K7">
        <f t="shared" ref="K7:K70" si="4">I7+J7</f>
        <v>0</v>
      </c>
      <c r="N7">
        <f t="shared" ref="N7:N70" si="5">L7+M7</f>
        <v>0</v>
      </c>
      <c r="O7">
        <v>30</v>
      </c>
      <c r="Q7">
        <f t="shared" ref="Q7:Q70" si="6">O7+P7</f>
        <v>30</v>
      </c>
      <c r="T7">
        <f t="shared" ref="T7:T70" si="7">R7+S7</f>
        <v>0</v>
      </c>
      <c r="W7">
        <f t="shared" ref="W7:W70" si="8">U7+V7</f>
        <v>0</v>
      </c>
      <c r="Y7">
        <v>90</v>
      </c>
      <c r="Z7">
        <v>15</v>
      </c>
      <c r="AA7">
        <f t="shared" si="1"/>
        <v>512</v>
      </c>
      <c r="AD7">
        <f t="shared" si="1"/>
        <v>401</v>
      </c>
      <c r="AE7">
        <f t="shared" ref="AE7:AE70" si="9">C7+F7+I7+L7+O7+R7+U7+Y7+AB7</f>
        <v>198</v>
      </c>
      <c r="AF7">
        <f t="shared" ref="AF7:AF70" si="10">D7+G7+J7+M7+P7+S7+V7+X7+Z7+AC7</f>
        <v>15</v>
      </c>
      <c r="AG7">
        <f t="shared" si="2"/>
        <v>213</v>
      </c>
    </row>
    <row r="8" spans="2:33" x14ac:dyDescent="0.3">
      <c r="B8" s="1" t="s">
        <v>62</v>
      </c>
      <c r="E8">
        <f t="shared" ref="E8:E71" si="11">C8+D8</f>
        <v>0</v>
      </c>
      <c r="H8">
        <f t="shared" si="3"/>
        <v>0</v>
      </c>
      <c r="K8">
        <f t="shared" si="4"/>
        <v>0</v>
      </c>
      <c r="L8">
        <v>60</v>
      </c>
      <c r="N8">
        <f t="shared" si="5"/>
        <v>60</v>
      </c>
      <c r="Q8">
        <f t="shared" si="6"/>
        <v>0</v>
      </c>
      <c r="R8">
        <v>60</v>
      </c>
      <c r="T8">
        <f t="shared" si="7"/>
        <v>60</v>
      </c>
      <c r="W8">
        <f t="shared" si="8"/>
        <v>0</v>
      </c>
      <c r="AA8">
        <f t="shared" ref="AA8:AA71" si="12">Y8+Z8</f>
        <v>0</v>
      </c>
      <c r="AD8">
        <f t="shared" ref="AD8:AD71" si="13">AB8+AC8</f>
        <v>0</v>
      </c>
      <c r="AE8">
        <f t="shared" si="9"/>
        <v>120</v>
      </c>
      <c r="AF8">
        <f t="shared" si="10"/>
        <v>0</v>
      </c>
      <c r="AG8">
        <f t="shared" si="2"/>
        <v>120</v>
      </c>
    </row>
    <row r="9" spans="2:33" x14ac:dyDescent="0.3">
      <c r="B9" s="1" t="s">
        <v>44</v>
      </c>
      <c r="E9">
        <f t="shared" si="11"/>
        <v>0</v>
      </c>
      <c r="F9">
        <v>32</v>
      </c>
      <c r="H9">
        <f t="shared" si="3"/>
        <v>32</v>
      </c>
      <c r="K9">
        <f t="shared" si="4"/>
        <v>0</v>
      </c>
      <c r="N9">
        <f t="shared" si="5"/>
        <v>0</v>
      </c>
      <c r="Q9">
        <f t="shared" si="6"/>
        <v>0</v>
      </c>
      <c r="T9">
        <f t="shared" si="7"/>
        <v>0</v>
      </c>
      <c r="U9">
        <v>30</v>
      </c>
      <c r="W9">
        <f t="shared" si="8"/>
        <v>30</v>
      </c>
      <c r="AA9">
        <f t="shared" si="12"/>
        <v>0</v>
      </c>
      <c r="AD9">
        <f t="shared" si="13"/>
        <v>0</v>
      </c>
      <c r="AE9">
        <f t="shared" si="9"/>
        <v>62</v>
      </c>
      <c r="AF9">
        <f t="shared" si="10"/>
        <v>0</v>
      </c>
      <c r="AG9">
        <f t="shared" si="2"/>
        <v>62</v>
      </c>
    </row>
    <row r="10" spans="2:33" x14ac:dyDescent="0.3">
      <c r="B10" s="1" t="s">
        <v>6</v>
      </c>
      <c r="C10">
        <v>75</v>
      </c>
      <c r="E10">
        <f t="shared" si="11"/>
        <v>75</v>
      </c>
      <c r="H10">
        <f t="shared" si="3"/>
        <v>0</v>
      </c>
      <c r="I10">
        <v>15</v>
      </c>
      <c r="K10">
        <f t="shared" si="4"/>
        <v>15</v>
      </c>
      <c r="L10">
        <v>60</v>
      </c>
      <c r="N10">
        <f t="shared" si="5"/>
        <v>60</v>
      </c>
      <c r="Q10">
        <f t="shared" si="6"/>
        <v>0</v>
      </c>
      <c r="R10">
        <v>60</v>
      </c>
      <c r="T10">
        <f t="shared" si="7"/>
        <v>60</v>
      </c>
      <c r="U10">
        <v>30</v>
      </c>
      <c r="W10">
        <f t="shared" si="8"/>
        <v>30</v>
      </c>
      <c r="X10">
        <v>60</v>
      </c>
      <c r="AA10">
        <f t="shared" si="12"/>
        <v>0</v>
      </c>
      <c r="AD10">
        <f t="shared" si="13"/>
        <v>0</v>
      </c>
      <c r="AE10">
        <f t="shared" si="9"/>
        <v>240</v>
      </c>
      <c r="AF10">
        <f t="shared" si="10"/>
        <v>60</v>
      </c>
      <c r="AG10">
        <f t="shared" si="2"/>
        <v>300</v>
      </c>
    </row>
    <row r="11" spans="2:33" x14ac:dyDescent="0.3">
      <c r="B11" s="1" t="s">
        <v>100</v>
      </c>
      <c r="E11">
        <f t="shared" si="11"/>
        <v>0</v>
      </c>
      <c r="H11">
        <f t="shared" si="3"/>
        <v>0</v>
      </c>
      <c r="K11">
        <f t="shared" si="4"/>
        <v>0</v>
      </c>
      <c r="N11">
        <f t="shared" si="5"/>
        <v>0</v>
      </c>
      <c r="Q11">
        <f t="shared" si="6"/>
        <v>0</v>
      </c>
      <c r="R11">
        <v>20</v>
      </c>
      <c r="T11">
        <f t="shared" si="7"/>
        <v>20</v>
      </c>
      <c r="W11">
        <f t="shared" si="8"/>
        <v>0</v>
      </c>
      <c r="AA11">
        <f t="shared" si="12"/>
        <v>0</v>
      </c>
      <c r="AD11">
        <f t="shared" si="13"/>
        <v>0</v>
      </c>
      <c r="AE11">
        <f t="shared" si="9"/>
        <v>20</v>
      </c>
      <c r="AF11">
        <f t="shared" si="10"/>
        <v>0</v>
      </c>
      <c r="AG11">
        <f t="shared" si="2"/>
        <v>20</v>
      </c>
    </row>
    <row r="12" spans="2:33" x14ac:dyDescent="0.3">
      <c r="B12" s="1" t="s">
        <v>123</v>
      </c>
      <c r="E12">
        <f t="shared" si="11"/>
        <v>0</v>
      </c>
      <c r="F12">
        <v>15</v>
      </c>
      <c r="H12">
        <f t="shared" si="3"/>
        <v>15</v>
      </c>
      <c r="K12">
        <f t="shared" si="4"/>
        <v>0</v>
      </c>
      <c r="N12">
        <f t="shared" si="5"/>
        <v>0</v>
      </c>
      <c r="Q12">
        <f t="shared" si="6"/>
        <v>0</v>
      </c>
      <c r="T12">
        <f t="shared" si="7"/>
        <v>0</v>
      </c>
      <c r="W12">
        <f t="shared" si="8"/>
        <v>0</v>
      </c>
      <c r="AA12">
        <f t="shared" si="12"/>
        <v>0</v>
      </c>
      <c r="AD12">
        <f t="shared" si="13"/>
        <v>0</v>
      </c>
      <c r="AE12">
        <f t="shared" si="9"/>
        <v>15</v>
      </c>
      <c r="AF12">
        <f t="shared" si="10"/>
        <v>0</v>
      </c>
      <c r="AG12">
        <f t="shared" si="2"/>
        <v>15</v>
      </c>
    </row>
    <row r="13" spans="2:33" x14ac:dyDescent="0.3">
      <c r="B13" s="1" t="s">
        <v>63</v>
      </c>
      <c r="E13">
        <f t="shared" si="11"/>
        <v>0</v>
      </c>
      <c r="H13">
        <f t="shared" si="3"/>
        <v>0</v>
      </c>
      <c r="K13">
        <f t="shared" si="4"/>
        <v>0</v>
      </c>
      <c r="L13">
        <v>79</v>
      </c>
      <c r="N13">
        <f t="shared" si="5"/>
        <v>79</v>
      </c>
      <c r="Q13">
        <f t="shared" si="6"/>
        <v>0</v>
      </c>
      <c r="R13">
        <v>60</v>
      </c>
      <c r="T13">
        <f t="shared" si="7"/>
        <v>60</v>
      </c>
      <c r="W13">
        <f t="shared" si="8"/>
        <v>0</v>
      </c>
      <c r="Y13">
        <v>15</v>
      </c>
      <c r="AA13">
        <f t="shared" si="12"/>
        <v>15</v>
      </c>
      <c r="AD13">
        <f t="shared" si="13"/>
        <v>0</v>
      </c>
      <c r="AE13">
        <f t="shared" si="9"/>
        <v>154</v>
      </c>
      <c r="AF13">
        <f t="shared" si="10"/>
        <v>0</v>
      </c>
      <c r="AG13">
        <f t="shared" si="2"/>
        <v>154</v>
      </c>
    </row>
    <row r="14" spans="2:33" x14ac:dyDescent="0.3">
      <c r="B14" s="1" t="s">
        <v>127</v>
      </c>
      <c r="E14">
        <f t="shared" si="11"/>
        <v>0</v>
      </c>
      <c r="H14">
        <f t="shared" si="3"/>
        <v>0</v>
      </c>
      <c r="K14">
        <f t="shared" si="4"/>
        <v>0</v>
      </c>
      <c r="L14">
        <v>6</v>
      </c>
      <c r="N14">
        <f t="shared" si="5"/>
        <v>6</v>
      </c>
      <c r="Q14">
        <f t="shared" si="6"/>
        <v>0</v>
      </c>
      <c r="T14">
        <f t="shared" si="7"/>
        <v>0</v>
      </c>
      <c r="W14">
        <f t="shared" si="8"/>
        <v>0</v>
      </c>
      <c r="AA14">
        <f t="shared" si="12"/>
        <v>0</v>
      </c>
      <c r="AD14">
        <f t="shared" si="13"/>
        <v>0</v>
      </c>
      <c r="AE14">
        <f t="shared" si="9"/>
        <v>6</v>
      </c>
      <c r="AF14">
        <f t="shared" si="10"/>
        <v>0</v>
      </c>
      <c r="AG14">
        <f t="shared" si="2"/>
        <v>6</v>
      </c>
    </row>
    <row r="15" spans="2:33" x14ac:dyDescent="0.3">
      <c r="B15" s="1" t="s">
        <v>128</v>
      </c>
      <c r="E15">
        <f t="shared" si="11"/>
        <v>0</v>
      </c>
      <c r="H15">
        <f t="shared" si="3"/>
        <v>0</v>
      </c>
      <c r="K15">
        <f t="shared" si="4"/>
        <v>0</v>
      </c>
      <c r="L15">
        <v>5</v>
      </c>
      <c r="N15">
        <f t="shared" si="5"/>
        <v>5</v>
      </c>
      <c r="Q15">
        <f t="shared" si="6"/>
        <v>0</v>
      </c>
      <c r="T15">
        <f t="shared" si="7"/>
        <v>0</v>
      </c>
      <c r="W15">
        <f t="shared" si="8"/>
        <v>0</v>
      </c>
      <c r="AA15">
        <f t="shared" si="12"/>
        <v>0</v>
      </c>
      <c r="AD15">
        <f t="shared" si="13"/>
        <v>0</v>
      </c>
      <c r="AE15">
        <f t="shared" si="9"/>
        <v>5</v>
      </c>
      <c r="AF15">
        <f t="shared" si="10"/>
        <v>0</v>
      </c>
      <c r="AG15">
        <f t="shared" si="2"/>
        <v>5</v>
      </c>
    </row>
    <row r="16" spans="2:33" x14ac:dyDescent="0.3">
      <c r="B16" s="1" t="s">
        <v>101</v>
      </c>
      <c r="E16">
        <f t="shared" si="11"/>
        <v>0</v>
      </c>
      <c r="F16">
        <v>31</v>
      </c>
      <c r="H16">
        <f t="shared" si="3"/>
        <v>31</v>
      </c>
      <c r="K16">
        <f t="shared" si="4"/>
        <v>0</v>
      </c>
      <c r="N16">
        <f t="shared" si="5"/>
        <v>0</v>
      </c>
      <c r="Q16">
        <f t="shared" si="6"/>
        <v>0</v>
      </c>
      <c r="T16">
        <f t="shared" si="7"/>
        <v>0</v>
      </c>
      <c r="W16">
        <f t="shared" si="8"/>
        <v>0</v>
      </c>
      <c r="Y16">
        <v>33</v>
      </c>
      <c r="AA16">
        <f t="shared" si="12"/>
        <v>33</v>
      </c>
      <c r="AD16">
        <f t="shared" si="13"/>
        <v>0</v>
      </c>
      <c r="AE16">
        <f t="shared" si="9"/>
        <v>64</v>
      </c>
      <c r="AF16">
        <f t="shared" si="10"/>
        <v>0</v>
      </c>
      <c r="AG16">
        <f t="shared" si="2"/>
        <v>64</v>
      </c>
    </row>
    <row r="17" spans="2:33" x14ac:dyDescent="0.3">
      <c r="B17" s="1" t="s">
        <v>43</v>
      </c>
      <c r="E17">
        <f t="shared" si="11"/>
        <v>0</v>
      </c>
      <c r="F17">
        <v>29</v>
      </c>
      <c r="H17">
        <f t="shared" si="3"/>
        <v>29</v>
      </c>
      <c r="K17">
        <f t="shared" si="4"/>
        <v>0</v>
      </c>
      <c r="N17">
        <f t="shared" si="5"/>
        <v>0</v>
      </c>
      <c r="Q17">
        <f t="shared" si="6"/>
        <v>0</v>
      </c>
      <c r="T17">
        <f t="shared" si="7"/>
        <v>0</v>
      </c>
      <c r="U17">
        <v>30</v>
      </c>
      <c r="W17">
        <f t="shared" si="8"/>
        <v>30</v>
      </c>
      <c r="AA17">
        <f t="shared" si="12"/>
        <v>0</v>
      </c>
      <c r="AD17">
        <f t="shared" si="13"/>
        <v>0</v>
      </c>
      <c r="AE17">
        <f t="shared" si="9"/>
        <v>59</v>
      </c>
      <c r="AF17">
        <f t="shared" si="10"/>
        <v>0</v>
      </c>
      <c r="AG17">
        <f t="shared" si="2"/>
        <v>59</v>
      </c>
    </row>
    <row r="18" spans="2:33" x14ac:dyDescent="0.3">
      <c r="B18" s="1" t="s">
        <v>1</v>
      </c>
      <c r="C18">
        <v>32</v>
      </c>
      <c r="E18">
        <f t="shared" si="11"/>
        <v>32</v>
      </c>
      <c r="F18">
        <v>30</v>
      </c>
      <c r="H18">
        <f t="shared" si="3"/>
        <v>30</v>
      </c>
      <c r="K18">
        <f t="shared" si="4"/>
        <v>0</v>
      </c>
      <c r="N18">
        <f t="shared" si="5"/>
        <v>0</v>
      </c>
      <c r="Q18">
        <f t="shared" si="6"/>
        <v>0</v>
      </c>
      <c r="T18">
        <f t="shared" si="7"/>
        <v>0</v>
      </c>
      <c r="W18">
        <f t="shared" si="8"/>
        <v>0</v>
      </c>
      <c r="Y18">
        <v>32</v>
      </c>
      <c r="AA18">
        <f t="shared" si="12"/>
        <v>32</v>
      </c>
      <c r="AB18">
        <v>30</v>
      </c>
      <c r="AD18">
        <f t="shared" si="13"/>
        <v>30</v>
      </c>
      <c r="AE18">
        <f t="shared" si="9"/>
        <v>124</v>
      </c>
      <c r="AF18">
        <f t="shared" si="10"/>
        <v>0</v>
      </c>
      <c r="AG18">
        <f t="shared" si="2"/>
        <v>124</v>
      </c>
    </row>
    <row r="19" spans="2:33" x14ac:dyDescent="0.3">
      <c r="B19" s="1" t="s">
        <v>76</v>
      </c>
      <c r="E19">
        <f t="shared" si="11"/>
        <v>0</v>
      </c>
      <c r="H19">
        <f t="shared" si="3"/>
        <v>0</v>
      </c>
      <c r="I19">
        <v>15</v>
      </c>
      <c r="K19">
        <f t="shared" si="4"/>
        <v>15</v>
      </c>
      <c r="N19">
        <f t="shared" si="5"/>
        <v>0</v>
      </c>
      <c r="Q19">
        <f t="shared" si="6"/>
        <v>0</v>
      </c>
      <c r="T19">
        <f t="shared" si="7"/>
        <v>0</v>
      </c>
      <c r="W19">
        <f t="shared" si="8"/>
        <v>0</v>
      </c>
      <c r="AA19">
        <f t="shared" si="12"/>
        <v>0</v>
      </c>
      <c r="AD19">
        <f t="shared" si="13"/>
        <v>0</v>
      </c>
      <c r="AE19">
        <f t="shared" si="9"/>
        <v>15</v>
      </c>
      <c r="AF19">
        <f t="shared" si="10"/>
        <v>0</v>
      </c>
      <c r="AG19">
        <f t="shared" si="2"/>
        <v>15</v>
      </c>
    </row>
    <row r="20" spans="2:33" x14ac:dyDescent="0.3">
      <c r="B20" s="1" t="s">
        <v>77</v>
      </c>
      <c r="E20">
        <f t="shared" si="11"/>
        <v>0</v>
      </c>
      <c r="H20">
        <f t="shared" si="3"/>
        <v>0</v>
      </c>
      <c r="I20">
        <v>25</v>
      </c>
      <c r="K20">
        <f t="shared" si="4"/>
        <v>25</v>
      </c>
      <c r="N20">
        <f t="shared" si="5"/>
        <v>0</v>
      </c>
      <c r="Q20">
        <f t="shared" si="6"/>
        <v>0</v>
      </c>
      <c r="T20">
        <f t="shared" si="7"/>
        <v>0</v>
      </c>
      <c r="W20">
        <f t="shared" si="8"/>
        <v>0</v>
      </c>
      <c r="AA20">
        <f t="shared" si="12"/>
        <v>0</v>
      </c>
      <c r="AD20">
        <f t="shared" si="13"/>
        <v>0</v>
      </c>
      <c r="AE20">
        <f t="shared" si="9"/>
        <v>25</v>
      </c>
      <c r="AF20">
        <f t="shared" si="10"/>
        <v>0</v>
      </c>
      <c r="AG20">
        <f t="shared" si="2"/>
        <v>25</v>
      </c>
    </row>
    <row r="21" spans="2:33" x14ac:dyDescent="0.3">
      <c r="B21" s="1" t="s">
        <v>78</v>
      </c>
      <c r="E21">
        <f t="shared" si="11"/>
        <v>0</v>
      </c>
      <c r="H21">
        <f t="shared" si="3"/>
        <v>0</v>
      </c>
      <c r="K21">
        <f t="shared" si="4"/>
        <v>0</v>
      </c>
      <c r="L21">
        <v>30</v>
      </c>
      <c r="N21">
        <f t="shared" si="5"/>
        <v>30</v>
      </c>
      <c r="Q21">
        <f t="shared" si="6"/>
        <v>0</v>
      </c>
      <c r="T21">
        <f t="shared" si="7"/>
        <v>0</v>
      </c>
      <c r="W21">
        <f t="shared" si="8"/>
        <v>0</v>
      </c>
      <c r="AA21">
        <f t="shared" si="12"/>
        <v>0</v>
      </c>
      <c r="AB21">
        <v>15</v>
      </c>
      <c r="AD21">
        <f t="shared" si="13"/>
        <v>15</v>
      </c>
      <c r="AE21">
        <f t="shared" si="9"/>
        <v>45</v>
      </c>
      <c r="AF21">
        <f t="shared" si="10"/>
        <v>0</v>
      </c>
      <c r="AG21">
        <f t="shared" si="2"/>
        <v>45</v>
      </c>
    </row>
    <row r="22" spans="2:33" x14ac:dyDescent="0.3">
      <c r="B22" s="1" t="s">
        <v>88</v>
      </c>
      <c r="E22">
        <f t="shared" si="11"/>
        <v>0</v>
      </c>
      <c r="H22">
        <f t="shared" si="3"/>
        <v>0</v>
      </c>
      <c r="K22">
        <f t="shared" si="4"/>
        <v>0</v>
      </c>
      <c r="N22">
        <f t="shared" si="5"/>
        <v>0</v>
      </c>
      <c r="O22">
        <v>83</v>
      </c>
      <c r="Q22">
        <f t="shared" si="6"/>
        <v>83</v>
      </c>
      <c r="T22">
        <f t="shared" si="7"/>
        <v>0</v>
      </c>
      <c r="W22">
        <f t="shared" si="8"/>
        <v>0</v>
      </c>
      <c r="AA22">
        <f t="shared" si="12"/>
        <v>0</v>
      </c>
      <c r="AD22">
        <f t="shared" si="13"/>
        <v>0</v>
      </c>
      <c r="AE22">
        <f t="shared" si="9"/>
        <v>83</v>
      </c>
      <c r="AF22">
        <f t="shared" si="10"/>
        <v>0</v>
      </c>
      <c r="AG22">
        <f t="shared" si="2"/>
        <v>83</v>
      </c>
    </row>
    <row r="23" spans="2:33" x14ac:dyDescent="0.3">
      <c r="B23" s="1" t="s">
        <v>7</v>
      </c>
      <c r="C23">
        <v>33</v>
      </c>
      <c r="E23">
        <f t="shared" si="11"/>
        <v>33</v>
      </c>
      <c r="H23">
        <f t="shared" si="3"/>
        <v>0</v>
      </c>
      <c r="K23">
        <f t="shared" si="4"/>
        <v>0</v>
      </c>
      <c r="N23">
        <f t="shared" si="5"/>
        <v>0</v>
      </c>
      <c r="Q23">
        <f t="shared" si="6"/>
        <v>0</v>
      </c>
      <c r="R23">
        <v>60</v>
      </c>
      <c r="T23">
        <f t="shared" si="7"/>
        <v>60</v>
      </c>
      <c r="W23">
        <f t="shared" si="8"/>
        <v>0</v>
      </c>
      <c r="AA23">
        <f t="shared" si="12"/>
        <v>0</v>
      </c>
      <c r="AD23">
        <f t="shared" si="13"/>
        <v>0</v>
      </c>
      <c r="AE23">
        <f t="shared" si="9"/>
        <v>93</v>
      </c>
      <c r="AF23">
        <f t="shared" si="10"/>
        <v>0</v>
      </c>
      <c r="AG23">
        <f t="shared" si="2"/>
        <v>93</v>
      </c>
    </row>
    <row r="24" spans="2:33" x14ac:dyDescent="0.3">
      <c r="B24" s="1" t="s">
        <v>45</v>
      </c>
      <c r="E24">
        <f t="shared" si="11"/>
        <v>0</v>
      </c>
      <c r="F24">
        <v>31</v>
      </c>
      <c r="H24">
        <f t="shared" si="3"/>
        <v>31</v>
      </c>
      <c r="K24">
        <f t="shared" si="4"/>
        <v>0</v>
      </c>
      <c r="N24">
        <f t="shared" si="5"/>
        <v>0</v>
      </c>
      <c r="Q24">
        <f t="shared" si="6"/>
        <v>0</v>
      </c>
      <c r="T24">
        <f t="shared" si="7"/>
        <v>0</v>
      </c>
      <c r="U24">
        <v>30</v>
      </c>
      <c r="W24">
        <f t="shared" si="8"/>
        <v>30</v>
      </c>
      <c r="X24">
        <v>15</v>
      </c>
      <c r="Y24">
        <v>60</v>
      </c>
      <c r="AA24">
        <f t="shared" si="12"/>
        <v>60</v>
      </c>
      <c r="AD24">
        <f t="shared" si="13"/>
        <v>0</v>
      </c>
      <c r="AE24">
        <f t="shared" si="9"/>
        <v>121</v>
      </c>
      <c r="AF24">
        <f t="shared" si="10"/>
        <v>15</v>
      </c>
      <c r="AG24">
        <f t="shared" si="2"/>
        <v>136</v>
      </c>
    </row>
    <row r="25" spans="2:33" x14ac:dyDescent="0.3">
      <c r="B25" s="1" t="s">
        <v>2</v>
      </c>
      <c r="C25">
        <v>153</v>
      </c>
      <c r="E25">
        <f t="shared" si="11"/>
        <v>153</v>
      </c>
      <c r="F25">
        <v>153</v>
      </c>
      <c r="H25">
        <f t="shared" si="3"/>
        <v>153</v>
      </c>
      <c r="I25">
        <v>60</v>
      </c>
      <c r="K25">
        <f t="shared" si="4"/>
        <v>60</v>
      </c>
      <c r="L25">
        <v>120</v>
      </c>
      <c r="N25">
        <f t="shared" si="5"/>
        <v>120</v>
      </c>
      <c r="Q25">
        <f t="shared" si="6"/>
        <v>0</v>
      </c>
      <c r="R25">
        <v>153</v>
      </c>
      <c r="T25">
        <f t="shared" si="7"/>
        <v>153</v>
      </c>
      <c r="U25">
        <v>150</v>
      </c>
      <c r="W25">
        <f t="shared" si="8"/>
        <v>150</v>
      </c>
      <c r="Y25">
        <v>90</v>
      </c>
      <c r="AA25">
        <f t="shared" si="12"/>
        <v>90</v>
      </c>
      <c r="AB25">
        <v>150</v>
      </c>
      <c r="AD25">
        <f t="shared" si="13"/>
        <v>150</v>
      </c>
      <c r="AE25">
        <f t="shared" si="9"/>
        <v>1029</v>
      </c>
      <c r="AF25">
        <f t="shared" si="10"/>
        <v>0</v>
      </c>
      <c r="AG25">
        <f t="shared" si="2"/>
        <v>1029</v>
      </c>
    </row>
    <row r="26" spans="2:33" x14ac:dyDescent="0.3">
      <c r="B26" s="1" t="s">
        <v>8</v>
      </c>
      <c r="C26">
        <v>93</v>
      </c>
      <c r="D26">
        <v>15</v>
      </c>
      <c r="E26">
        <f t="shared" si="11"/>
        <v>108</v>
      </c>
      <c r="F26">
        <v>62</v>
      </c>
      <c r="G26">
        <v>15</v>
      </c>
      <c r="H26">
        <f t="shared" si="3"/>
        <v>77</v>
      </c>
      <c r="K26">
        <f t="shared" si="4"/>
        <v>0</v>
      </c>
      <c r="N26">
        <f t="shared" si="5"/>
        <v>0</v>
      </c>
      <c r="O26">
        <v>30</v>
      </c>
      <c r="Q26">
        <f t="shared" si="6"/>
        <v>30</v>
      </c>
      <c r="T26">
        <f t="shared" si="7"/>
        <v>0</v>
      </c>
      <c r="W26">
        <f t="shared" si="8"/>
        <v>0</v>
      </c>
      <c r="AA26">
        <f t="shared" si="12"/>
        <v>0</v>
      </c>
      <c r="AD26">
        <f t="shared" si="13"/>
        <v>0</v>
      </c>
      <c r="AE26">
        <f t="shared" si="9"/>
        <v>185</v>
      </c>
      <c r="AF26">
        <f t="shared" si="10"/>
        <v>30</v>
      </c>
      <c r="AG26">
        <f t="shared" si="2"/>
        <v>215</v>
      </c>
    </row>
    <row r="27" spans="2:33" x14ac:dyDescent="0.3">
      <c r="B27" s="1" t="s">
        <v>9</v>
      </c>
      <c r="C27">
        <v>25</v>
      </c>
      <c r="E27">
        <f t="shared" si="11"/>
        <v>25</v>
      </c>
      <c r="F27">
        <v>14</v>
      </c>
      <c r="H27">
        <f t="shared" si="3"/>
        <v>14</v>
      </c>
      <c r="K27">
        <f t="shared" si="4"/>
        <v>0</v>
      </c>
      <c r="N27">
        <f t="shared" si="5"/>
        <v>0</v>
      </c>
      <c r="O27">
        <v>18</v>
      </c>
      <c r="Q27">
        <f t="shared" si="6"/>
        <v>18</v>
      </c>
      <c r="R27">
        <v>11</v>
      </c>
      <c r="T27">
        <f t="shared" si="7"/>
        <v>11</v>
      </c>
      <c r="W27">
        <f t="shared" si="8"/>
        <v>0</v>
      </c>
      <c r="Y27">
        <v>14</v>
      </c>
      <c r="AA27">
        <f t="shared" si="12"/>
        <v>14</v>
      </c>
      <c r="AD27">
        <f t="shared" si="13"/>
        <v>0</v>
      </c>
      <c r="AE27">
        <f t="shared" si="9"/>
        <v>82</v>
      </c>
      <c r="AF27">
        <f t="shared" si="10"/>
        <v>0</v>
      </c>
      <c r="AG27">
        <f t="shared" si="2"/>
        <v>82</v>
      </c>
    </row>
    <row r="28" spans="2:33" x14ac:dyDescent="0.3">
      <c r="B28" s="3">
        <v>2</v>
      </c>
      <c r="C28" s="4">
        <f t="shared" ref="C28:AC28" si="14">SUM(C29:C72)</f>
        <v>337</v>
      </c>
      <c r="D28" s="4">
        <f t="shared" si="14"/>
        <v>25</v>
      </c>
      <c r="E28" s="4">
        <f t="shared" si="14"/>
        <v>362</v>
      </c>
      <c r="F28" s="4">
        <f t="shared" si="14"/>
        <v>503</v>
      </c>
      <c r="G28" s="4">
        <f t="shared" si="14"/>
        <v>0</v>
      </c>
      <c r="H28" s="4">
        <f t="shared" si="14"/>
        <v>503</v>
      </c>
      <c r="I28" s="4">
        <f t="shared" si="14"/>
        <v>68</v>
      </c>
      <c r="J28" s="4">
        <f t="shared" si="14"/>
        <v>0</v>
      </c>
      <c r="K28" s="4">
        <f t="shared" ref="K28" si="15">SUM(K29:K72)</f>
        <v>68</v>
      </c>
      <c r="L28" s="4">
        <f t="shared" si="14"/>
        <v>345</v>
      </c>
      <c r="M28" s="4">
        <f t="shared" si="14"/>
        <v>0</v>
      </c>
      <c r="N28" s="4">
        <f t="shared" si="14"/>
        <v>345</v>
      </c>
      <c r="O28" s="4">
        <f t="shared" si="14"/>
        <v>95</v>
      </c>
      <c r="P28" s="4">
        <f t="shared" si="14"/>
        <v>0</v>
      </c>
      <c r="Q28" s="4">
        <f t="shared" ref="Q28" si="16">SUM(Q29:Q72)</f>
        <v>95</v>
      </c>
      <c r="R28" s="4">
        <f t="shared" si="14"/>
        <v>437</v>
      </c>
      <c r="S28" s="4">
        <f t="shared" si="14"/>
        <v>0</v>
      </c>
      <c r="T28" s="4">
        <f t="shared" si="14"/>
        <v>437</v>
      </c>
      <c r="U28" s="4">
        <f t="shared" si="14"/>
        <v>285</v>
      </c>
      <c r="V28" s="4">
        <f t="shared" si="14"/>
        <v>0</v>
      </c>
      <c r="W28" s="4">
        <f t="shared" ref="W28" si="17">SUM(W29:W72)</f>
        <v>285</v>
      </c>
      <c r="X28" s="4">
        <f t="shared" si="14"/>
        <v>76</v>
      </c>
      <c r="Y28" s="4">
        <f t="shared" si="14"/>
        <v>253</v>
      </c>
      <c r="Z28" s="4">
        <f t="shared" si="14"/>
        <v>15</v>
      </c>
      <c r="AA28" s="4">
        <f t="shared" si="12"/>
        <v>268</v>
      </c>
      <c r="AB28" s="4">
        <f t="shared" si="14"/>
        <v>206</v>
      </c>
      <c r="AC28" s="4">
        <f t="shared" si="14"/>
        <v>0</v>
      </c>
      <c r="AD28" s="4">
        <f t="shared" si="13"/>
        <v>206</v>
      </c>
      <c r="AE28" s="4">
        <f t="shared" si="9"/>
        <v>2529</v>
      </c>
      <c r="AF28" s="4">
        <f t="shared" si="10"/>
        <v>116</v>
      </c>
      <c r="AG28" s="4">
        <f t="shared" si="2"/>
        <v>2645</v>
      </c>
    </row>
    <row r="29" spans="2:33" x14ac:dyDescent="0.3">
      <c r="B29" s="1" t="s">
        <v>47</v>
      </c>
      <c r="E29">
        <f t="shared" si="11"/>
        <v>0</v>
      </c>
      <c r="H29">
        <f t="shared" si="3"/>
        <v>0</v>
      </c>
      <c r="K29">
        <f t="shared" si="4"/>
        <v>0</v>
      </c>
      <c r="N29">
        <f t="shared" si="5"/>
        <v>0</v>
      </c>
      <c r="Q29">
        <f t="shared" si="6"/>
        <v>0</v>
      </c>
      <c r="T29">
        <f t="shared" si="7"/>
        <v>0</v>
      </c>
      <c r="U29">
        <v>15</v>
      </c>
      <c r="W29">
        <f t="shared" si="8"/>
        <v>15</v>
      </c>
      <c r="AA29">
        <f>Y29+Z29</f>
        <v>0</v>
      </c>
      <c r="AD29">
        <f>AB29+AC29</f>
        <v>0</v>
      </c>
      <c r="AE29">
        <f t="shared" si="9"/>
        <v>15</v>
      </c>
      <c r="AF29">
        <f t="shared" si="10"/>
        <v>0</v>
      </c>
      <c r="AG29">
        <f t="shared" si="2"/>
        <v>15</v>
      </c>
    </row>
    <row r="30" spans="2:33" x14ac:dyDescent="0.3">
      <c r="B30" s="1" t="s">
        <v>89</v>
      </c>
      <c r="E30">
        <f t="shared" si="11"/>
        <v>0</v>
      </c>
      <c r="H30">
        <f t="shared" si="3"/>
        <v>0</v>
      </c>
      <c r="K30">
        <f t="shared" si="4"/>
        <v>0</v>
      </c>
      <c r="N30">
        <f t="shared" si="5"/>
        <v>0</v>
      </c>
      <c r="O30">
        <v>10</v>
      </c>
      <c r="Q30">
        <f t="shared" si="6"/>
        <v>10</v>
      </c>
      <c r="T30">
        <f t="shared" si="7"/>
        <v>0</v>
      </c>
      <c r="W30">
        <f t="shared" si="8"/>
        <v>0</v>
      </c>
      <c r="AA30">
        <f t="shared" si="12"/>
        <v>0</v>
      </c>
      <c r="AD30">
        <f t="shared" si="13"/>
        <v>0</v>
      </c>
      <c r="AE30">
        <f t="shared" si="9"/>
        <v>10</v>
      </c>
      <c r="AF30">
        <f t="shared" si="10"/>
        <v>0</v>
      </c>
      <c r="AG30">
        <f t="shared" si="2"/>
        <v>10</v>
      </c>
    </row>
    <row r="31" spans="2:33" x14ac:dyDescent="0.3">
      <c r="B31" s="1" t="s">
        <v>96</v>
      </c>
      <c r="E31">
        <f t="shared" si="11"/>
        <v>0</v>
      </c>
      <c r="H31">
        <f t="shared" si="3"/>
        <v>0</v>
      </c>
      <c r="K31">
        <f t="shared" si="4"/>
        <v>0</v>
      </c>
      <c r="N31">
        <f t="shared" si="5"/>
        <v>0</v>
      </c>
      <c r="O31">
        <v>15</v>
      </c>
      <c r="Q31">
        <f t="shared" si="6"/>
        <v>15</v>
      </c>
      <c r="T31">
        <f t="shared" si="7"/>
        <v>0</v>
      </c>
      <c r="W31">
        <f t="shared" si="8"/>
        <v>0</v>
      </c>
      <c r="AA31">
        <f t="shared" si="12"/>
        <v>0</v>
      </c>
      <c r="AD31">
        <f t="shared" si="13"/>
        <v>0</v>
      </c>
      <c r="AE31">
        <f t="shared" si="9"/>
        <v>15</v>
      </c>
      <c r="AF31">
        <f t="shared" si="10"/>
        <v>0</v>
      </c>
      <c r="AG31">
        <f t="shared" si="2"/>
        <v>15</v>
      </c>
    </row>
    <row r="32" spans="2:33" x14ac:dyDescent="0.3">
      <c r="B32" s="1" t="s">
        <v>82</v>
      </c>
      <c r="E32">
        <f t="shared" si="11"/>
        <v>0</v>
      </c>
      <c r="H32">
        <f t="shared" si="3"/>
        <v>0</v>
      </c>
      <c r="K32">
        <f t="shared" si="4"/>
        <v>0</v>
      </c>
      <c r="N32">
        <f t="shared" si="5"/>
        <v>0</v>
      </c>
      <c r="Q32">
        <f t="shared" si="6"/>
        <v>0</v>
      </c>
      <c r="R32">
        <v>15</v>
      </c>
      <c r="T32">
        <f t="shared" si="7"/>
        <v>15</v>
      </c>
      <c r="W32">
        <f t="shared" si="8"/>
        <v>0</v>
      </c>
      <c r="AA32">
        <f t="shared" si="12"/>
        <v>0</v>
      </c>
      <c r="AD32">
        <f t="shared" si="13"/>
        <v>0</v>
      </c>
      <c r="AE32">
        <f t="shared" si="9"/>
        <v>15</v>
      </c>
      <c r="AF32">
        <f t="shared" si="10"/>
        <v>0</v>
      </c>
      <c r="AG32">
        <f t="shared" si="2"/>
        <v>15</v>
      </c>
    </row>
    <row r="33" spans="2:33" x14ac:dyDescent="0.3">
      <c r="B33" s="1" t="s">
        <v>131</v>
      </c>
      <c r="E33">
        <f t="shared" si="11"/>
        <v>0</v>
      </c>
      <c r="H33">
        <f t="shared" si="3"/>
        <v>0</v>
      </c>
      <c r="K33">
        <f t="shared" si="4"/>
        <v>0</v>
      </c>
      <c r="N33">
        <f t="shared" si="5"/>
        <v>0</v>
      </c>
      <c r="Q33">
        <f t="shared" si="6"/>
        <v>0</v>
      </c>
      <c r="R33">
        <v>15</v>
      </c>
      <c r="T33">
        <f t="shared" si="7"/>
        <v>15</v>
      </c>
      <c r="W33">
        <f t="shared" si="8"/>
        <v>0</v>
      </c>
      <c r="AA33">
        <f t="shared" si="12"/>
        <v>0</v>
      </c>
      <c r="AD33">
        <f t="shared" si="13"/>
        <v>0</v>
      </c>
      <c r="AE33">
        <f t="shared" si="9"/>
        <v>15</v>
      </c>
      <c r="AF33">
        <f t="shared" si="10"/>
        <v>0</v>
      </c>
      <c r="AG33">
        <f t="shared" si="2"/>
        <v>15</v>
      </c>
    </row>
    <row r="34" spans="2:33" x14ac:dyDescent="0.3">
      <c r="B34" s="1" t="s">
        <v>10</v>
      </c>
      <c r="C34">
        <v>30</v>
      </c>
      <c r="E34">
        <f t="shared" si="11"/>
        <v>30</v>
      </c>
      <c r="H34">
        <f t="shared" si="3"/>
        <v>0</v>
      </c>
      <c r="K34">
        <f t="shared" si="4"/>
        <v>0</v>
      </c>
      <c r="L34">
        <v>30</v>
      </c>
      <c r="N34">
        <f t="shared" si="5"/>
        <v>30</v>
      </c>
      <c r="Q34">
        <f t="shared" si="6"/>
        <v>0</v>
      </c>
      <c r="R34">
        <v>30</v>
      </c>
      <c r="T34">
        <f t="shared" si="7"/>
        <v>30</v>
      </c>
      <c r="W34">
        <f t="shared" si="8"/>
        <v>0</v>
      </c>
      <c r="X34">
        <v>15</v>
      </c>
      <c r="AA34">
        <f t="shared" si="12"/>
        <v>0</v>
      </c>
      <c r="AD34">
        <f t="shared" si="13"/>
        <v>0</v>
      </c>
      <c r="AE34">
        <f t="shared" si="9"/>
        <v>90</v>
      </c>
      <c r="AF34">
        <f t="shared" si="10"/>
        <v>15</v>
      </c>
      <c r="AG34">
        <f t="shared" si="2"/>
        <v>105</v>
      </c>
    </row>
    <row r="35" spans="2:33" x14ac:dyDescent="0.3">
      <c r="B35" s="1" t="s">
        <v>75</v>
      </c>
      <c r="E35">
        <f t="shared" si="11"/>
        <v>0</v>
      </c>
      <c r="F35">
        <v>15</v>
      </c>
      <c r="H35">
        <f t="shared" si="3"/>
        <v>15</v>
      </c>
      <c r="K35">
        <f t="shared" si="4"/>
        <v>0</v>
      </c>
      <c r="N35">
        <f t="shared" si="5"/>
        <v>0</v>
      </c>
      <c r="Q35">
        <f t="shared" si="6"/>
        <v>0</v>
      </c>
      <c r="T35">
        <f t="shared" si="7"/>
        <v>0</v>
      </c>
      <c r="W35">
        <f t="shared" si="8"/>
        <v>0</v>
      </c>
      <c r="AA35">
        <f t="shared" si="12"/>
        <v>0</v>
      </c>
      <c r="AD35">
        <f t="shared" si="13"/>
        <v>0</v>
      </c>
      <c r="AE35">
        <f t="shared" si="9"/>
        <v>15</v>
      </c>
      <c r="AF35">
        <f t="shared" si="10"/>
        <v>0</v>
      </c>
      <c r="AG35">
        <f t="shared" si="2"/>
        <v>15</v>
      </c>
    </row>
    <row r="36" spans="2:33" x14ac:dyDescent="0.3">
      <c r="B36" s="1" t="s">
        <v>14</v>
      </c>
      <c r="C36">
        <v>15</v>
      </c>
      <c r="E36">
        <f t="shared" si="11"/>
        <v>15</v>
      </c>
      <c r="H36">
        <f t="shared" si="3"/>
        <v>0</v>
      </c>
      <c r="K36">
        <f t="shared" si="4"/>
        <v>0</v>
      </c>
      <c r="N36">
        <f t="shared" si="5"/>
        <v>0</v>
      </c>
      <c r="Q36">
        <f t="shared" si="6"/>
        <v>0</v>
      </c>
      <c r="T36">
        <f t="shared" si="7"/>
        <v>0</v>
      </c>
      <c r="W36">
        <f t="shared" si="8"/>
        <v>0</v>
      </c>
      <c r="AA36">
        <f t="shared" si="12"/>
        <v>0</v>
      </c>
      <c r="AD36">
        <f t="shared" si="13"/>
        <v>0</v>
      </c>
      <c r="AE36">
        <f t="shared" si="9"/>
        <v>15</v>
      </c>
      <c r="AF36">
        <f t="shared" si="10"/>
        <v>0</v>
      </c>
      <c r="AG36">
        <f t="shared" si="2"/>
        <v>15</v>
      </c>
    </row>
    <row r="37" spans="2:33" x14ac:dyDescent="0.3">
      <c r="B37" s="1" t="s">
        <v>79</v>
      </c>
      <c r="E37">
        <f t="shared" si="11"/>
        <v>0</v>
      </c>
      <c r="H37">
        <f t="shared" si="3"/>
        <v>0</v>
      </c>
      <c r="I37">
        <v>15</v>
      </c>
      <c r="K37">
        <f t="shared" si="4"/>
        <v>15</v>
      </c>
      <c r="N37">
        <f t="shared" si="5"/>
        <v>0</v>
      </c>
      <c r="Q37">
        <f t="shared" si="6"/>
        <v>0</v>
      </c>
      <c r="T37">
        <f t="shared" si="7"/>
        <v>0</v>
      </c>
      <c r="W37">
        <f t="shared" si="8"/>
        <v>0</v>
      </c>
      <c r="AA37">
        <f t="shared" si="12"/>
        <v>0</v>
      </c>
      <c r="AD37">
        <f t="shared" si="13"/>
        <v>0</v>
      </c>
      <c r="AE37">
        <f t="shared" si="9"/>
        <v>15</v>
      </c>
      <c r="AF37">
        <f t="shared" si="10"/>
        <v>0</v>
      </c>
      <c r="AG37">
        <f t="shared" si="2"/>
        <v>15</v>
      </c>
    </row>
    <row r="38" spans="2:33" x14ac:dyDescent="0.3">
      <c r="B38" s="1" t="s">
        <v>64</v>
      </c>
      <c r="E38">
        <f t="shared" si="11"/>
        <v>0</v>
      </c>
      <c r="H38">
        <f t="shared" si="3"/>
        <v>0</v>
      </c>
      <c r="K38">
        <f t="shared" si="4"/>
        <v>0</v>
      </c>
      <c r="N38">
        <f t="shared" si="5"/>
        <v>0</v>
      </c>
      <c r="Q38">
        <f t="shared" si="6"/>
        <v>0</v>
      </c>
      <c r="R38">
        <v>15</v>
      </c>
      <c r="T38">
        <f t="shared" si="7"/>
        <v>15</v>
      </c>
      <c r="W38">
        <f t="shared" si="8"/>
        <v>0</v>
      </c>
      <c r="AA38">
        <f t="shared" si="12"/>
        <v>0</v>
      </c>
      <c r="AD38">
        <f t="shared" si="13"/>
        <v>0</v>
      </c>
      <c r="AE38">
        <f t="shared" si="9"/>
        <v>15</v>
      </c>
      <c r="AF38">
        <f t="shared" si="10"/>
        <v>0</v>
      </c>
      <c r="AG38">
        <f t="shared" si="2"/>
        <v>15</v>
      </c>
    </row>
    <row r="39" spans="2:33" x14ac:dyDescent="0.3">
      <c r="B39" s="1" t="s">
        <v>80</v>
      </c>
      <c r="E39">
        <f t="shared" si="11"/>
        <v>0</v>
      </c>
      <c r="H39">
        <f t="shared" si="3"/>
        <v>0</v>
      </c>
      <c r="I39">
        <v>23</v>
      </c>
      <c r="K39">
        <f t="shared" si="4"/>
        <v>23</v>
      </c>
      <c r="N39">
        <f t="shared" si="5"/>
        <v>0</v>
      </c>
      <c r="Q39">
        <f t="shared" si="6"/>
        <v>0</v>
      </c>
      <c r="T39">
        <f t="shared" si="7"/>
        <v>0</v>
      </c>
      <c r="W39">
        <f t="shared" si="8"/>
        <v>0</v>
      </c>
      <c r="AA39">
        <f t="shared" si="12"/>
        <v>0</v>
      </c>
      <c r="AD39">
        <f t="shared" si="13"/>
        <v>0</v>
      </c>
      <c r="AE39">
        <f t="shared" si="9"/>
        <v>23</v>
      </c>
      <c r="AF39">
        <f t="shared" si="10"/>
        <v>0</v>
      </c>
      <c r="AG39">
        <f t="shared" si="2"/>
        <v>23</v>
      </c>
    </row>
    <row r="40" spans="2:33" x14ac:dyDescent="0.3">
      <c r="B40" s="1" t="s">
        <v>65</v>
      </c>
      <c r="E40">
        <f t="shared" si="11"/>
        <v>0</v>
      </c>
      <c r="H40">
        <f t="shared" si="3"/>
        <v>0</v>
      </c>
      <c r="K40">
        <f t="shared" si="4"/>
        <v>0</v>
      </c>
      <c r="L40">
        <v>30</v>
      </c>
      <c r="N40">
        <f t="shared" si="5"/>
        <v>30</v>
      </c>
      <c r="Q40">
        <f t="shared" si="6"/>
        <v>0</v>
      </c>
      <c r="R40">
        <v>45</v>
      </c>
      <c r="T40">
        <f t="shared" si="7"/>
        <v>45</v>
      </c>
      <c r="W40">
        <f t="shared" si="8"/>
        <v>0</v>
      </c>
      <c r="AA40">
        <f t="shared" si="12"/>
        <v>0</v>
      </c>
      <c r="AD40">
        <f t="shared" si="13"/>
        <v>0</v>
      </c>
      <c r="AE40">
        <f t="shared" si="9"/>
        <v>75</v>
      </c>
      <c r="AF40">
        <f t="shared" si="10"/>
        <v>0</v>
      </c>
      <c r="AG40">
        <f t="shared" si="2"/>
        <v>75</v>
      </c>
    </row>
    <row r="41" spans="2:33" x14ac:dyDescent="0.3">
      <c r="B41" s="1" t="s">
        <v>83</v>
      </c>
      <c r="E41">
        <f t="shared" si="11"/>
        <v>0</v>
      </c>
      <c r="F41">
        <v>30</v>
      </c>
      <c r="H41">
        <f t="shared" si="3"/>
        <v>30</v>
      </c>
      <c r="K41">
        <f t="shared" si="4"/>
        <v>0</v>
      </c>
      <c r="N41">
        <f t="shared" si="5"/>
        <v>0</v>
      </c>
      <c r="Q41">
        <f t="shared" si="6"/>
        <v>0</v>
      </c>
      <c r="T41">
        <f t="shared" si="7"/>
        <v>0</v>
      </c>
      <c r="W41">
        <f t="shared" si="8"/>
        <v>0</v>
      </c>
      <c r="AA41">
        <f t="shared" si="12"/>
        <v>0</v>
      </c>
      <c r="AD41">
        <f t="shared" si="13"/>
        <v>0</v>
      </c>
      <c r="AE41">
        <f t="shared" si="9"/>
        <v>30</v>
      </c>
      <c r="AF41">
        <f t="shared" si="10"/>
        <v>0</v>
      </c>
      <c r="AG41">
        <f t="shared" si="2"/>
        <v>30</v>
      </c>
    </row>
    <row r="42" spans="2:33" x14ac:dyDescent="0.3">
      <c r="B42" s="1" t="s">
        <v>11</v>
      </c>
      <c r="C42">
        <v>30</v>
      </c>
      <c r="E42">
        <f t="shared" si="11"/>
        <v>30</v>
      </c>
      <c r="H42">
        <f t="shared" si="3"/>
        <v>0</v>
      </c>
      <c r="K42">
        <f t="shared" si="4"/>
        <v>0</v>
      </c>
      <c r="L42">
        <v>30</v>
      </c>
      <c r="N42">
        <f t="shared" si="5"/>
        <v>30</v>
      </c>
      <c r="Q42">
        <f t="shared" si="6"/>
        <v>0</v>
      </c>
      <c r="R42">
        <v>30</v>
      </c>
      <c r="T42">
        <f t="shared" si="7"/>
        <v>30</v>
      </c>
      <c r="W42">
        <f t="shared" si="8"/>
        <v>0</v>
      </c>
      <c r="X42">
        <v>15</v>
      </c>
      <c r="AA42">
        <f t="shared" si="12"/>
        <v>0</v>
      </c>
      <c r="AD42">
        <f t="shared" si="13"/>
        <v>0</v>
      </c>
      <c r="AE42">
        <f t="shared" si="9"/>
        <v>90</v>
      </c>
      <c r="AF42">
        <f t="shared" si="10"/>
        <v>15</v>
      </c>
      <c r="AG42">
        <f t="shared" si="2"/>
        <v>105</v>
      </c>
    </row>
    <row r="43" spans="2:33" x14ac:dyDescent="0.3">
      <c r="B43" s="1" t="s">
        <v>100</v>
      </c>
      <c r="E43">
        <f t="shared" si="11"/>
        <v>0</v>
      </c>
      <c r="H43">
        <f t="shared" si="3"/>
        <v>0</v>
      </c>
      <c r="K43">
        <f t="shared" si="4"/>
        <v>0</v>
      </c>
      <c r="N43">
        <f t="shared" si="5"/>
        <v>0</v>
      </c>
      <c r="Q43">
        <f t="shared" si="6"/>
        <v>0</v>
      </c>
      <c r="R43">
        <v>20</v>
      </c>
      <c r="T43">
        <f t="shared" si="7"/>
        <v>20</v>
      </c>
      <c r="W43">
        <f t="shared" si="8"/>
        <v>0</v>
      </c>
      <c r="AA43">
        <f t="shared" si="12"/>
        <v>0</v>
      </c>
      <c r="AD43">
        <f t="shared" si="13"/>
        <v>0</v>
      </c>
      <c r="AE43">
        <f t="shared" si="9"/>
        <v>20</v>
      </c>
      <c r="AF43">
        <f t="shared" si="10"/>
        <v>0</v>
      </c>
      <c r="AG43">
        <f t="shared" si="2"/>
        <v>20</v>
      </c>
    </row>
    <row r="44" spans="2:33" x14ac:dyDescent="0.3">
      <c r="B44" s="1" t="s">
        <v>48</v>
      </c>
      <c r="E44">
        <f t="shared" si="11"/>
        <v>0</v>
      </c>
      <c r="H44">
        <f t="shared" si="3"/>
        <v>0</v>
      </c>
      <c r="K44">
        <f t="shared" si="4"/>
        <v>0</v>
      </c>
      <c r="N44">
        <f t="shared" si="5"/>
        <v>0</v>
      </c>
      <c r="Q44">
        <f t="shared" si="6"/>
        <v>0</v>
      </c>
      <c r="T44">
        <f t="shared" si="7"/>
        <v>0</v>
      </c>
      <c r="U44">
        <v>45</v>
      </c>
      <c r="W44">
        <f t="shared" si="8"/>
        <v>45</v>
      </c>
      <c r="X44">
        <v>30</v>
      </c>
      <c r="AA44">
        <f t="shared" si="12"/>
        <v>0</v>
      </c>
      <c r="AD44">
        <f t="shared" si="13"/>
        <v>0</v>
      </c>
      <c r="AE44">
        <f t="shared" si="9"/>
        <v>45</v>
      </c>
      <c r="AF44">
        <f t="shared" si="10"/>
        <v>30</v>
      </c>
      <c r="AG44">
        <f t="shared" si="2"/>
        <v>75</v>
      </c>
    </row>
    <row r="45" spans="2:33" x14ac:dyDescent="0.3">
      <c r="B45" s="1" t="s">
        <v>90</v>
      </c>
      <c r="E45">
        <f t="shared" si="11"/>
        <v>0</v>
      </c>
      <c r="H45">
        <f t="shared" si="3"/>
        <v>0</v>
      </c>
      <c r="K45">
        <f t="shared" si="4"/>
        <v>0</v>
      </c>
      <c r="N45">
        <f t="shared" si="5"/>
        <v>0</v>
      </c>
      <c r="O45">
        <v>25</v>
      </c>
      <c r="Q45">
        <f t="shared" si="6"/>
        <v>25</v>
      </c>
      <c r="T45">
        <f t="shared" si="7"/>
        <v>0</v>
      </c>
      <c r="W45">
        <f t="shared" si="8"/>
        <v>0</v>
      </c>
      <c r="AA45">
        <f t="shared" si="12"/>
        <v>0</v>
      </c>
      <c r="AD45">
        <f t="shared" si="13"/>
        <v>0</v>
      </c>
      <c r="AE45">
        <f t="shared" si="9"/>
        <v>25</v>
      </c>
      <c r="AF45">
        <f t="shared" si="10"/>
        <v>0</v>
      </c>
      <c r="AG45">
        <f t="shared" si="2"/>
        <v>25</v>
      </c>
    </row>
    <row r="46" spans="2:33" x14ac:dyDescent="0.3">
      <c r="B46" s="1" t="s">
        <v>63</v>
      </c>
      <c r="E46">
        <f t="shared" si="11"/>
        <v>0</v>
      </c>
      <c r="H46">
        <f t="shared" si="3"/>
        <v>0</v>
      </c>
      <c r="K46">
        <f t="shared" si="4"/>
        <v>0</v>
      </c>
      <c r="L46">
        <v>79</v>
      </c>
      <c r="N46">
        <f t="shared" si="5"/>
        <v>79</v>
      </c>
      <c r="Q46">
        <f t="shared" si="6"/>
        <v>0</v>
      </c>
      <c r="R46">
        <v>72</v>
      </c>
      <c r="T46">
        <f t="shared" si="7"/>
        <v>72</v>
      </c>
      <c r="W46">
        <f t="shared" si="8"/>
        <v>0</v>
      </c>
      <c r="Y46">
        <v>15</v>
      </c>
      <c r="AA46">
        <f t="shared" si="12"/>
        <v>15</v>
      </c>
      <c r="AD46">
        <f t="shared" si="13"/>
        <v>0</v>
      </c>
      <c r="AE46">
        <f t="shared" si="9"/>
        <v>166</v>
      </c>
      <c r="AF46">
        <f t="shared" si="10"/>
        <v>0</v>
      </c>
      <c r="AG46">
        <f t="shared" si="2"/>
        <v>166</v>
      </c>
    </row>
    <row r="47" spans="2:33" x14ac:dyDescent="0.3">
      <c r="B47" s="1" t="s">
        <v>127</v>
      </c>
      <c r="E47">
        <f t="shared" si="11"/>
        <v>0</v>
      </c>
      <c r="H47">
        <f t="shared" si="3"/>
        <v>0</v>
      </c>
      <c r="K47">
        <f t="shared" si="4"/>
        <v>0</v>
      </c>
      <c r="L47">
        <v>6</v>
      </c>
      <c r="N47">
        <f t="shared" si="5"/>
        <v>6</v>
      </c>
      <c r="Q47">
        <f t="shared" si="6"/>
        <v>0</v>
      </c>
      <c r="T47">
        <f t="shared" si="7"/>
        <v>0</v>
      </c>
      <c r="W47">
        <f t="shared" si="8"/>
        <v>0</v>
      </c>
      <c r="AA47">
        <f t="shared" si="12"/>
        <v>0</v>
      </c>
      <c r="AD47">
        <f t="shared" si="13"/>
        <v>0</v>
      </c>
      <c r="AE47">
        <f t="shared" si="9"/>
        <v>6</v>
      </c>
      <c r="AF47">
        <f t="shared" si="10"/>
        <v>0</v>
      </c>
      <c r="AG47">
        <f t="shared" si="2"/>
        <v>6</v>
      </c>
    </row>
    <row r="48" spans="2:33" x14ac:dyDescent="0.3">
      <c r="B48" s="1" t="s">
        <v>128</v>
      </c>
      <c r="E48">
        <f t="shared" si="11"/>
        <v>0</v>
      </c>
      <c r="H48">
        <f t="shared" si="3"/>
        <v>0</v>
      </c>
      <c r="K48">
        <f t="shared" si="4"/>
        <v>0</v>
      </c>
      <c r="L48">
        <v>5</v>
      </c>
      <c r="N48">
        <f t="shared" si="5"/>
        <v>5</v>
      </c>
      <c r="Q48">
        <f t="shared" si="6"/>
        <v>0</v>
      </c>
      <c r="T48">
        <f t="shared" si="7"/>
        <v>0</v>
      </c>
      <c r="W48">
        <f t="shared" si="8"/>
        <v>0</v>
      </c>
      <c r="AA48">
        <f t="shared" si="12"/>
        <v>0</v>
      </c>
      <c r="AD48">
        <f t="shared" si="13"/>
        <v>0</v>
      </c>
      <c r="AE48">
        <f t="shared" si="9"/>
        <v>5</v>
      </c>
      <c r="AF48">
        <f t="shared" si="10"/>
        <v>0</v>
      </c>
      <c r="AG48">
        <f t="shared" si="2"/>
        <v>5</v>
      </c>
    </row>
    <row r="49" spans="2:33" x14ac:dyDescent="0.3">
      <c r="B49" s="1" t="s">
        <v>16</v>
      </c>
      <c r="C49">
        <v>15</v>
      </c>
      <c r="E49">
        <f t="shared" si="11"/>
        <v>15</v>
      </c>
      <c r="F49">
        <v>29</v>
      </c>
      <c r="H49">
        <f t="shared" si="3"/>
        <v>29</v>
      </c>
      <c r="K49">
        <f t="shared" si="4"/>
        <v>0</v>
      </c>
      <c r="N49">
        <f t="shared" si="5"/>
        <v>0</v>
      </c>
      <c r="Q49">
        <f t="shared" si="6"/>
        <v>0</v>
      </c>
      <c r="T49">
        <f t="shared" si="7"/>
        <v>0</v>
      </c>
      <c r="W49">
        <f t="shared" si="8"/>
        <v>0</v>
      </c>
      <c r="AA49">
        <f t="shared" si="12"/>
        <v>0</v>
      </c>
      <c r="AD49">
        <f t="shared" si="13"/>
        <v>0</v>
      </c>
      <c r="AE49">
        <f t="shared" si="9"/>
        <v>44</v>
      </c>
      <c r="AF49">
        <f t="shared" si="10"/>
        <v>0</v>
      </c>
      <c r="AG49">
        <f t="shared" si="2"/>
        <v>44</v>
      </c>
    </row>
    <row r="50" spans="2:33" x14ac:dyDescent="0.3">
      <c r="B50" s="1" t="s">
        <v>106</v>
      </c>
      <c r="E50">
        <f t="shared" si="11"/>
        <v>0</v>
      </c>
      <c r="F50">
        <v>16</v>
      </c>
      <c r="H50">
        <f t="shared" si="3"/>
        <v>16</v>
      </c>
      <c r="K50">
        <f t="shared" si="4"/>
        <v>0</v>
      </c>
      <c r="N50">
        <f t="shared" si="5"/>
        <v>0</v>
      </c>
      <c r="Q50">
        <f t="shared" si="6"/>
        <v>0</v>
      </c>
      <c r="T50">
        <f t="shared" si="7"/>
        <v>0</v>
      </c>
      <c r="W50">
        <f t="shared" si="8"/>
        <v>0</v>
      </c>
      <c r="Y50">
        <v>20</v>
      </c>
      <c r="AA50">
        <f t="shared" si="12"/>
        <v>20</v>
      </c>
      <c r="AD50">
        <f t="shared" si="13"/>
        <v>0</v>
      </c>
      <c r="AE50">
        <f t="shared" si="9"/>
        <v>36</v>
      </c>
      <c r="AF50">
        <f t="shared" si="10"/>
        <v>0</v>
      </c>
      <c r="AG50">
        <f t="shared" si="2"/>
        <v>36</v>
      </c>
    </row>
    <row r="51" spans="2:33" x14ac:dyDescent="0.3">
      <c r="B51" s="1" t="s">
        <v>46</v>
      </c>
      <c r="E51">
        <f t="shared" si="11"/>
        <v>0</v>
      </c>
      <c r="H51">
        <f t="shared" si="3"/>
        <v>0</v>
      </c>
      <c r="K51">
        <f t="shared" si="4"/>
        <v>0</v>
      </c>
      <c r="N51">
        <f t="shared" si="5"/>
        <v>0</v>
      </c>
      <c r="Q51">
        <f t="shared" si="6"/>
        <v>0</v>
      </c>
      <c r="T51">
        <f t="shared" si="7"/>
        <v>0</v>
      </c>
      <c r="U51">
        <v>15</v>
      </c>
      <c r="W51">
        <f t="shared" si="8"/>
        <v>15</v>
      </c>
      <c r="AA51">
        <f t="shared" si="12"/>
        <v>0</v>
      </c>
      <c r="AD51">
        <f t="shared" si="13"/>
        <v>0</v>
      </c>
      <c r="AE51">
        <f t="shared" si="9"/>
        <v>15</v>
      </c>
      <c r="AF51">
        <f t="shared" si="10"/>
        <v>0</v>
      </c>
      <c r="AG51">
        <f t="shared" si="2"/>
        <v>15</v>
      </c>
    </row>
    <row r="52" spans="2:33" x14ac:dyDescent="0.3">
      <c r="B52" s="1" t="s">
        <v>132</v>
      </c>
      <c r="E52">
        <f t="shared" si="11"/>
        <v>0</v>
      </c>
      <c r="H52">
        <f t="shared" si="3"/>
        <v>0</v>
      </c>
      <c r="K52">
        <f t="shared" si="4"/>
        <v>0</v>
      </c>
      <c r="N52">
        <f t="shared" si="5"/>
        <v>0</v>
      </c>
      <c r="Q52">
        <f t="shared" si="6"/>
        <v>0</v>
      </c>
      <c r="T52">
        <f t="shared" si="7"/>
        <v>0</v>
      </c>
      <c r="W52">
        <f t="shared" si="8"/>
        <v>0</v>
      </c>
      <c r="AA52">
        <f t="shared" si="12"/>
        <v>0</v>
      </c>
      <c r="AB52">
        <v>30</v>
      </c>
      <c r="AD52">
        <f t="shared" si="13"/>
        <v>30</v>
      </c>
      <c r="AE52">
        <f t="shared" si="9"/>
        <v>30</v>
      </c>
      <c r="AF52">
        <f t="shared" si="10"/>
        <v>0</v>
      </c>
      <c r="AG52">
        <f t="shared" si="2"/>
        <v>30</v>
      </c>
    </row>
    <row r="53" spans="2:33" x14ac:dyDescent="0.3">
      <c r="B53" s="1" t="s">
        <v>15</v>
      </c>
      <c r="C53">
        <v>45</v>
      </c>
      <c r="D53">
        <v>15</v>
      </c>
      <c r="E53">
        <f t="shared" si="11"/>
        <v>60</v>
      </c>
      <c r="H53">
        <f t="shared" si="3"/>
        <v>0</v>
      </c>
      <c r="K53">
        <f t="shared" si="4"/>
        <v>0</v>
      </c>
      <c r="N53">
        <f t="shared" si="5"/>
        <v>0</v>
      </c>
      <c r="Q53">
        <f t="shared" si="6"/>
        <v>0</v>
      </c>
      <c r="T53">
        <f t="shared" si="7"/>
        <v>0</v>
      </c>
      <c r="W53">
        <f t="shared" si="8"/>
        <v>0</v>
      </c>
      <c r="AA53">
        <f t="shared" si="12"/>
        <v>0</v>
      </c>
      <c r="AD53">
        <f t="shared" si="13"/>
        <v>0</v>
      </c>
      <c r="AE53">
        <f t="shared" si="9"/>
        <v>45</v>
      </c>
      <c r="AF53">
        <f t="shared" si="10"/>
        <v>15</v>
      </c>
      <c r="AG53">
        <f t="shared" si="2"/>
        <v>60</v>
      </c>
    </row>
    <row r="54" spans="2:33" x14ac:dyDescent="0.3">
      <c r="B54" s="1" t="s">
        <v>107</v>
      </c>
      <c r="E54">
        <f t="shared" si="11"/>
        <v>0</v>
      </c>
      <c r="H54">
        <f t="shared" si="3"/>
        <v>0</v>
      </c>
      <c r="K54">
        <f t="shared" si="4"/>
        <v>0</v>
      </c>
      <c r="N54">
        <f t="shared" si="5"/>
        <v>0</v>
      </c>
      <c r="Q54">
        <f t="shared" si="6"/>
        <v>0</v>
      </c>
      <c r="T54">
        <f t="shared" si="7"/>
        <v>0</v>
      </c>
      <c r="W54">
        <f t="shared" si="8"/>
        <v>0</v>
      </c>
      <c r="Y54">
        <v>16</v>
      </c>
      <c r="AA54">
        <f t="shared" si="12"/>
        <v>16</v>
      </c>
      <c r="AD54">
        <f t="shared" si="13"/>
        <v>0</v>
      </c>
      <c r="AE54">
        <f t="shared" si="9"/>
        <v>16</v>
      </c>
      <c r="AF54">
        <f t="shared" si="10"/>
        <v>0</v>
      </c>
      <c r="AG54">
        <f t="shared" si="2"/>
        <v>16</v>
      </c>
    </row>
    <row r="55" spans="2:33" x14ac:dyDescent="0.3">
      <c r="B55" s="1" t="s">
        <v>12</v>
      </c>
      <c r="C55">
        <v>10</v>
      </c>
      <c r="D55">
        <v>10</v>
      </c>
      <c r="E55">
        <f t="shared" si="11"/>
        <v>20</v>
      </c>
      <c r="H55">
        <f t="shared" si="3"/>
        <v>0</v>
      </c>
      <c r="K55">
        <f t="shared" si="4"/>
        <v>0</v>
      </c>
      <c r="N55">
        <f t="shared" si="5"/>
        <v>0</v>
      </c>
      <c r="Q55">
        <f t="shared" si="6"/>
        <v>0</v>
      </c>
      <c r="R55">
        <v>27</v>
      </c>
      <c r="T55">
        <f t="shared" si="7"/>
        <v>27</v>
      </c>
      <c r="W55">
        <f t="shared" si="8"/>
        <v>0</v>
      </c>
      <c r="AA55">
        <f t="shared" si="12"/>
        <v>0</v>
      </c>
      <c r="AD55">
        <f t="shared" si="13"/>
        <v>0</v>
      </c>
      <c r="AE55">
        <f t="shared" si="9"/>
        <v>37</v>
      </c>
      <c r="AF55">
        <f t="shared" si="10"/>
        <v>10</v>
      </c>
      <c r="AG55">
        <f t="shared" si="2"/>
        <v>47</v>
      </c>
    </row>
    <row r="56" spans="2:33" x14ac:dyDescent="0.3">
      <c r="B56" s="1" t="s">
        <v>129</v>
      </c>
      <c r="E56">
        <f t="shared" si="11"/>
        <v>0</v>
      </c>
      <c r="H56">
        <f t="shared" si="3"/>
        <v>0</v>
      </c>
      <c r="K56">
        <f t="shared" si="4"/>
        <v>0</v>
      </c>
      <c r="L56">
        <v>15</v>
      </c>
      <c r="N56">
        <f t="shared" si="5"/>
        <v>15</v>
      </c>
      <c r="Q56">
        <f t="shared" si="6"/>
        <v>0</v>
      </c>
      <c r="T56">
        <f t="shared" si="7"/>
        <v>0</v>
      </c>
      <c r="W56">
        <f t="shared" si="8"/>
        <v>0</v>
      </c>
      <c r="AA56">
        <f t="shared" si="12"/>
        <v>0</v>
      </c>
      <c r="AD56">
        <f t="shared" si="13"/>
        <v>0</v>
      </c>
      <c r="AE56">
        <f t="shared" si="9"/>
        <v>15</v>
      </c>
      <c r="AF56">
        <f t="shared" si="10"/>
        <v>0</v>
      </c>
      <c r="AG56">
        <f t="shared" si="2"/>
        <v>15</v>
      </c>
    </row>
    <row r="57" spans="2:33" x14ac:dyDescent="0.3">
      <c r="B57" s="1" t="s">
        <v>43</v>
      </c>
      <c r="E57">
        <f t="shared" si="11"/>
        <v>0</v>
      </c>
      <c r="F57">
        <v>30</v>
      </c>
      <c r="H57">
        <f t="shared" si="3"/>
        <v>30</v>
      </c>
      <c r="K57">
        <f t="shared" si="4"/>
        <v>0</v>
      </c>
      <c r="N57">
        <f t="shared" si="5"/>
        <v>0</v>
      </c>
      <c r="Q57">
        <f t="shared" si="6"/>
        <v>0</v>
      </c>
      <c r="T57">
        <f t="shared" si="7"/>
        <v>0</v>
      </c>
      <c r="U57">
        <v>30</v>
      </c>
      <c r="W57">
        <f t="shared" si="8"/>
        <v>30</v>
      </c>
      <c r="AA57">
        <f t="shared" si="12"/>
        <v>0</v>
      </c>
      <c r="AD57">
        <f t="shared" si="13"/>
        <v>0</v>
      </c>
      <c r="AE57">
        <f t="shared" si="9"/>
        <v>60</v>
      </c>
      <c r="AF57">
        <f t="shared" si="10"/>
        <v>0</v>
      </c>
      <c r="AG57">
        <f t="shared" si="2"/>
        <v>60</v>
      </c>
    </row>
    <row r="58" spans="2:33" x14ac:dyDescent="0.3">
      <c r="B58" s="1" t="s">
        <v>91</v>
      </c>
      <c r="E58">
        <f t="shared" si="11"/>
        <v>0</v>
      </c>
      <c r="H58">
        <f t="shared" si="3"/>
        <v>0</v>
      </c>
      <c r="K58">
        <f t="shared" si="4"/>
        <v>0</v>
      </c>
      <c r="N58">
        <f t="shared" si="5"/>
        <v>0</v>
      </c>
      <c r="O58">
        <v>30</v>
      </c>
      <c r="Q58">
        <f t="shared" si="6"/>
        <v>30</v>
      </c>
      <c r="T58">
        <f t="shared" si="7"/>
        <v>0</v>
      </c>
      <c r="W58">
        <f t="shared" si="8"/>
        <v>0</v>
      </c>
      <c r="AA58">
        <f t="shared" si="12"/>
        <v>0</v>
      </c>
      <c r="AD58">
        <f t="shared" si="13"/>
        <v>0</v>
      </c>
      <c r="AE58">
        <f t="shared" si="9"/>
        <v>30</v>
      </c>
      <c r="AF58">
        <f t="shared" si="10"/>
        <v>0</v>
      </c>
      <c r="AG58">
        <f t="shared" si="2"/>
        <v>30</v>
      </c>
    </row>
    <row r="59" spans="2:33" x14ac:dyDescent="0.3">
      <c r="B59" s="1" t="s">
        <v>118</v>
      </c>
      <c r="E59">
        <f t="shared" si="11"/>
        <v>0</v>
      </c>
      <c r="F59">
        <v>27</v>
      </c>
      <c r="H59">
        <f t="shared" si="3"/>
        <v>27</v>
      </c>
      <c r="K59">
        <f t="shared" si="4"/>
        <v>0</v>
      </c>
      <c r="N59">
        <f t="shared" si="5"/>
        <v>0</v>
      </c>
      <c r="Q59">
        <f t="shared" si="6"/>
        <v>0</v>
      </c>
      <c r="T59">
        <f t="shared" si="7"/>
        <v>0</v>
      </c>
      <c r="W59">
        <f t="shared" si="8"/>
        <v>0</v>
      </c>
      <c r="AA59">
        <f t="shared" si="12"/>
        <v>0</v>
      </c>
      <c r="AD59">
        <f t="shared" si="13"/>
        <v>0</v>
      </c>
      <c r="AE59">
        <f t="shared" si="9"/>
        <v>27</v>
      </c>
      <c r="AF59">
        <f t="shared" si="10"/>
        <v>0</v>
      </c>
      <c r="AG59">
        <f t="shared" si="2"/>
        <v>27</v>
      </c>
    </row>
    <row r="60" spans="2:33" x14ac:dyDescent="0.3">
      <c r="B60" s="1" t="s">
        <v>13</v>
      </c>
      <c r="C60">
        <v>12</v>
      </c>
      <c r="E60">
        <f t="shared" si="11"/>
        <v>12</v>
      </c>
      <c r="H60">
        <f t="shared" si="3"/>
        <v>0</v>
      </c>
      <c r="K60">
        <f t="shared" si="4"/>
        <v>0</v>
      </c>
      <c r="N60">
        <f t="shared" si="5"/>
        <v>0</v>
      </c>
      <c r="Q60">
        <f t="shared" si="6"/>
        <v>0</v>
      </c>
      <c r="R60">
        <v>15</v>
      </c>
      <c r="T60">
        <f t="shared" si="7"/>
        <v>15</v>
      </c>
      <c r="W60">
        <f t="shared" si="8"/>
        <v>0</v>
      </c>
      <c r="AA60">
        <f t="shared" si="12"/>
        <v>0</v>
      </c>
      <c r="AD60">
        <f t="shared" si="13"/>
        <v>0</v>
      </c>
      <c r="AE60">
        <f t="shared" si="9"/>
        <v>27</v>
      </c>
      <c r="AF60">
        <f t="shared" si="10"/>
        <v>0</v>
      </c>
      <c r="AG60">
        <f t="shared" si="2"/>
        <v>27</v>
      </c>
    </row>
    <row r="61" spans="2:33" x14ac:dyDescent="0.3">
      <c r="B61" s="1" t="s">
        <v>124</v>
      </c>
      <c r="E61">
        <f t="shared" si="11"/>
        <v>0</v>
      </c>
      <c r="F61">
        <v>17</v>
      </c>
      <c r="H61">
        <f t="shared" si="3"/>
        <v>17</v>
      </c>
      <c r="K61">
        <f t="shared" si="4"/>
        <v>0</v>
      </c>
      <c r="N61">
        <f t="shared" si="5"/>
        <v>0</v>
      </c>
      <c r="Q61">
        <f t="shared" si="6"/>
        <v>0</v>
      </c>
      <c r="T61">
        <f t="shared" si="7"/>
        <v>0</v>
      </c>
      <c r="W61">
        <f t="shared" si="8"/>
        <v>0</v>
      </c>
      <c r="AA61">
        <f t="shared" si="12"/>
        <v>0</v>
      </c>
      <c r="AD61">
        <f t="shared" si="13"/>
        <v>0</v>
      </c>
      <c r="AE61">
        <f t="shared" si="9"/>
        <v>17</v>
      </c>
      <c r="AF61">
        <f t="shared" si="10"/>
        <v>0</v>
      </c>
      <c r="AG61">
        <f t="shared" si="2"/>
        <v>17</v>
      </c>
    </row>
    <row r="62" spans="2:33" x14ac:dyDescent="0.3">
      <c r="B62" s="1" t="s">
        <v>1</v>
      </c>
      <c r="C62">
        <v>30</v>
      </c>
      <c r="E62">
        <f t="shared" si="11"/>
        <v>30</v>
      </c>
      <c r="F62">
        <v>30</v>
      </c>
      <c r="H62">
        <f t="shared" si="3"/>
        <v>30</v>
      </c>
      <c r="K62">
        <f t="shared" si="4"/>
        <v>0</v>
      </c>
      <c r="N62">
        <f t="shared" si="5"/>
        <v>0</v>
      </c>
      <c r="Q62">
        <f t="shared" si="6"/>
        <v>0</v>
      </c>
      <c r="T62">
        <f t="shared" si="7"/>
        <v>0</v>
      </c>
      <c r="W62">
        <f t="shared" si="8"/>
        <v>0</v>
      </c>
      <c r="Y62">
        <v>27</v>
      </c>
      <c r="AA62">
        <f t="shared" si="12"/>
        <v>27</v>
      </c>
      <c r="AB62">
        <v>30</v>
      </c>
      <c r="AD62">
        <f t="shared" si="13"/>
        <v>30</v>
      </c>
      <c r="AE62">
        <f t="shared" si="9"/>
        <v>117</v>
      </c>
      <c r="AF62">
        <f t="shared" si="10"/>
        <v>0</v>
      </c>
      <c r="AG62">
        <f t="shared" si="2"/>
        <v>117</v>
      </c>
    </row>
    <row r="63" spans="2:33" x14ac:dyDescent="0.3">
      <c r="B63" s="1" t="s">
        <v>81</v>
      </c>
      <c r="E63">
        <f t="shared" si="11"/>
        <v>0</v>
      </c>
      <c r="H63">
        <f t="shared" si="3"/>
        <v>0</v>
      </c>
      <c r="K63">
        <f t="shared" si="4"/>
        <v>0</v>
      </c>
      <c r="L63">
        <v>30</v>
      </c>
      <c r="N63">
        <f t="shared" si="5"/>
        <v>30</v>
      </c>
      <c r="Q63">
        <f t="shared" si="6"/>
        <v>0</v>
      </c>
      <c r="T63">
        <f t="shared" si="7"/>
        <v>0</v>
      </c>
      <c r="W63">
        <f t="shared" si="8"/>
        <v>0</v>
      </c>
      <c r="AA63">
        <f t="shared" si="12"/>
        <v>0</v>
      </c>
      <c r="AB63">
        <v>16</v>
      </c>
      <c r="AD63">
        <f t="shared" si="13"/>
        <v>16</v>
      </c>
      <c r="AE63">
        <f t="shared" si="9"/>
        <v>46</v>
      </c>
      <c r="AF63">
        <f t="shared" si="10"/>
        <v>0</v>
      </c>
      <c r="AG63">
        <f t="shared" si="2"/>
        <v>46</v>
      </c>
    </row>
    <row r="64" spans="2:33" x14ac:dyDescent="0.3">
      <c r="B64" s="1" t="s">
        <v>125</v>
      </c>
      <c r="E64">
        <f t="shared" si="11"/>
        <v>0</v>
      </c>
      <c r="F64">
        <v>15</v>
      </c>
      <c r="H64">
        <f t="shared" si="3"/>
        <v>15</v>
      </c>
      <c r="K64">
        <f t="shared" si="4"/>
        <v>0</v>
      </c>
      <c r="N64">
        <f t="shared" si="5"/>
        <v>0</v>
      </c>
      <c r="Q64">
        <f t="shared" si="6"/>
        <v>0</v>
      </c>
      <c r="T64">
        <f t="shared" si="7"/>
        <v>0</v>
      </c>
      <c r="W64">
        <f t="shared" si="8"/>
        <v>0</v>
      </c>
      <c r="AA64">
        <f t="shared" si="12"/>
        <v>0</v>
      </c>
      <c r="AD64">
        <f t="shared" si="13"/>
        <v>0</v>
      </c>
      <c r="AE64">
        <f t="shared" si="9"/>
        <v>15</v>
      </c>
      <c r="AF64">
        <f t="shared" si="10"/>
        <v>0</v>
      </c>
      <c r="AG64">
        <f t="shared" si="2"/>
        <v>15</v>
      </c>
    </row>
    <row r="65" spans="2:33" x14ac:dyDescent="0.3">
      <c r="B65" s="1" t="s">
        <v>3</v>
      </c>
      <c r="C65">
        <v>75</v>
      </c>
      <c r="E65">
        <f t="shared" si="11"/>
        <v>75</v>
      </c>
      <c r="F65">
        <v>75</v>
      </c>
      <c r="H65">
        <f t="shared" si="3"/>
        <v>75</v>
      </c>
      <c r="I65">
        <v>15</v>
      </c>
      <c r="K65">
        <f t="shared" si="4"/>
        <v>15</v>
      </c>
      <c r="L65">
        <v>60</v>
      </c>
      <c r="N65">
        <f t="shared" si="5"/>
        <v>60</v>
      </c>
      <c r="Q65">
        <f t="shared" si="6"/>
        <v>0</v>
      </c>
      <c r="R65">
        <v>72</v>
      </c>
      <c r="T65">
        <f t="shared" si="7"/>
        <v>72</v>
      </c>
      <c r="U65">
        <v>75</v>
      </c>
      <c r="W65">
        <f t="shared" si="8"/>
        <v>75</v>
      </c>
      <c r="Y65">
        <v>45</v>
      </c>
      <c r="AA65">
        <f t="shared" si="12"/>
        <v>45</v>
      </c>
      <c r="AB65">
        <v>75</v>
      </c>
      <c r="AD65">
        <f t="shared" si="13"/>
        <v>75</v>
      </c>
      <c r="AE65">
        <f t="shared" si="9"/>
        <v>492</v>
      </c>
      <c r="AF65">
        <f t="shared" si="10"/>
        <v>0</v>
      </c>
      <c r="AG65">
        <f t="shared" si="2"/>
        <v>492</v>
      </c>
    </row>
    <row r="66" spans="2:33" x14ac:dyDescent="0.3">
      <c r="B66" s="1" t="s">
        <v>108</v>
      </c>
      <c r="E66">
        <f t="shared" si="11"/>
        <v>0</v>
      </c>
      <c r="F66">
        <v>30</v>
      </c>
      <c r="H66">
        <f t="shared" si="3"/>
        <v>30</v>
      </c>
      <c r="K66">
        <f t="shared" si="4"/>
        <v>0</v>
      </c>
      <c r="N66">
        <f t="shared" si="5"/>
        <v>0</v>
      </c>
      <c r="Q66">
        <f t="shared" si="6"/>
        <v>0</v>
      </c>
      <c r="T66">
        <f t="shared" si="7"/>
        <v>0</v>
      </c>
      <c r="W66">
        <f t="shared" si="8"/>
        <v>0</v>
      </c>
      <c r="AA66">
        <f t="shared" si="12"/>
        <v>0</v>
      </c>
      <c r="AD66">
        <f t="shared" si="13"/>
        <v>0</v>
      </c>
      <c r="AE66">
        <f t="shared" si="9"/>
        <v>30</v>
      </c>
      <c r="AF66">
        <f t="shared" si="10"/>
        <v>0</v>
      </c>
      <c r="AG66">
        <f t="shared" si="2"/>
        <v>30</v>
      </c>
    </row>
    <row r="67" spans="2:33" x14ac:dyDescent="0.3">
      <c r="B67" s="1" t="s">
        <v>49</v>
      </c>
      <c r="E67">
        <f t="shared" si="11"/>
        <v>0</v>
      </c>
      <c r="F67">
        <v>15</v>
      </c>
      <c r="H67">
        <f t="shared" si="3"/>
        <v>15</v>
      </c>
      <c r="K67">
        <f t="shared" si="4"/>
        <v>0</v>
      </c>
      <c r="N67">
        <f t="shared" si="5"/>
        <v>0</v>
      </c>
      <c r="Q67">
        <f t="shared" si="6"/>
        <v>0</v>
      </c>
      <c r="T67">
        <f t="shared" si="7"/>
        <v>0</v>
      </c>
      <c r="U67">
        <v>15</v>
      </c>
      <c r="W67">
        <f t="shared" si="8"/>
        <v>15</v>
      </c>
      <c r="X67">
        <v>8</v>
      </c>
      <c r="Y67">
        <v>45</v>
      </c>
      <c r="AA67">
        <f t="shared" si="12"/>
        <v>45</v>
      </c>
      <c r="AD67">
        <f t="shared" si="13"/>
        <v>0</v>
      </c>
      <c r="AE67">
        <f t="shared" si="9"/>
        <v>75</v>
      </c>
      <c r="AF67">
        <f t="shared" si="10"/>
        <v>8</v>
      </c>
      <c r="AG67">
        <f t="shared" si="2"/>
        <v>83</v>
      </c>
    </row>
    <row r="68" spans="2:33" x14ac:dyDescent="0.3">
      <c r="B68" s="1" t="s">
        <v>50</v>
      </c>
      <c r="E68">
        <f t="shared" si="11"/>
        <v>0</v>
      </c>
      <c r="F68">
        <v>15</v>
      </c>
      <c r="H68">
        <f t="shared" si="3"/>
        <v>15</v>
      </c>
      <c r="K68">
        <f t="shared" si="4"/>
        <v>0</v>
      </c>
      <c r="N68">
        <f t="shared" si="5"/>
        <v>0</v>
      </c>
      <c r="Q68">
        <f t="shared" si="6"/>
        <v>0</v>
      </c>
      <c r="T68">
        <f t="shared" si="7"/>
        <v>0</v>
      </c>
      <c r="U68">
        <v>15</v>
      </c>
      <c r="W68">
        <f t="shared" si="8"/>
        <v>15</v>
      </c>
      <c r="X68">
        <v>8</v>
      </c>
      <c r="Y68">
        <v>15</v>
      </c>
      <c r="AA68">
        <f t="shared" si="12"/>
        <v>15</v>
      </c>
      <c r="AD68">
        <f t="shared" si="13"/>
        <v>0</v>
      </c>
      <c r="AE68">
        <f t="shared" si="9"/>
        <v>45</v>
      </c>
      <c r="AF68">
        <f t="shared" si="10"/>
        <v>8</v>
      </c>
      <c r="AG68">
        <f t="shared" si="2"/>
        <v>53</v>
      </c>
    </row>
    <row r="69" spans="2:33" x14ac:dyDescent="0.3">
      <c r="B69" s="1" t="s">
        <v>4</v>
      </c>
      <c r="C69">
        <v>75</v>
      </c>
      <c r="E69">
        <f t="shared" si="11"/>
        <v>75</v>
      </c>
      <c r="F69">
        <v>75</v>
      </c>
      <c r="H69">
        <f t="shared" si="3"/>
        <v>75</v>
      </c>
      <c r="I69">
        <v>15</v>
      </c>
      <c r="K69">
        <f t="shared" si="4"/>
        <v>15</v>
      </c>
      <c r="L69">
        <v>60</v>
      </c>
      <c r="N69">
        <f t="shared" si="5"/>
        <v>60</v>
      </c>
      <c r="Q69">
        <f t="shared" si="6"/>
        <v>0</v>
      </c>
      <c r="R69">
        <v>81</v>
      </c>
      <c r="T69">
        <f t="shared" si="7"/>
        <v>81</v>
      </c>
      <c r="U69">
        <v>75</v>
      </c>
      <c r="W69">
        <f t="shared" si="8"/>
        <v>75</v>
      </c>
      <c r="Y69">
        <v>40</v>
      </c>
      <c r="AA69">
        <f t="shared" si="12"/>
        <v>40</v>
      </c>
      <c r="AB69">
        <v>55</v>
      </c>
      <c r="AD69">
        <f t="shared" si="13"/>
        <v>55</v>
      </c>
      <c r="AE69">
        <f t="shared" si="9"/>
        <v>476</v>
      </c>
      <c r="AF69">
        <f t="shared" si="10"/>
        <v>0</v>
      </c>
      <c r="AG69">
        <f t="shared" si="2"/>
        <v>476</v>
      </c>
    </row>
    <row r="70" spans="2:33" x14ac:dyDescent="0.3">
      <c r="B70" s="1" t="s">
        <v>126</v>
      </c>
      <c r="E70">
        <f t="shared" si="11"/>
        <v>0</v>
      </c>
      <c r="F70">
        <v>9</v>
      </c>
      <c r="H70">
        <f t="shared" si="3"/>
        <v>9</v>
      </c>
      <c r="K70">
        <f t="shared" si="4"/>
        <v>0</v>
      </c>
      <c r="N70">
        <f t="shared" si="5"/>
        <v>0</v>
      </c>
      <c r="Q70">
        <f t="shared" si="6"/>
        <v>0</v>
      </c>
      <c r="T70">
        <f t="shared" si="7"/>
        <v>0</v>
      </c>
      <c r="W70">
        <f t="shared" si="8"/>
        <v>0</v>
      </c>
      <c r="AA70">
        <f t="shared" si="12"/>
        <v>0</v>
      </c>
      <c r="AD70">
        <f t="shared" si="13"/>
        <v>0</v>
      </c>
      <c r="AE70">
        <f t="shared" si="9"/>
        <v>9</v>
      </c>
      <c r="AF70">
        <f t="shared" si="10"/>
        <v>0</v>
      </c>
      <c r="AG70">
        <f t="shared" ref="AG70:AG95" si="18">AE70+AF70</f>
        <v>9</v>
      </c>
    </row>
    <row r="71" spans="2:33" x14ac:dyDescent="0.3">
      <c r="B71" s="1" t="s">
        <v>121</v>
      </c>
      <c r="E71">
        <f t="shared" si="11"/>
        <v>0</v>
      </c>
      <c r="F71">
        <v>45</v>
      </c>
      <c r="H71">
        <f t="shared" ref="H71:H72" si="19">F71+G71</f>
        <v>45</v>
      </c>
      <c r="K71">
        <f t="shared" ref="K71:K72" si="20">I71+J71</f>
        <v>0</v>
      </c>
      <c r="N71">
        <f t="shared" ref="N71:N72" si="21">L71+M71</f>
        <v>0</v>
      </c>
      <c r="Q71">
        <f t="shared" ref="Q71:Q72" si="22">O71+P71</f>
        <v>0</v>
      </c>
      <c r="T71">
        <f t="shared" ref="T71:T72" si="23">R71+S71</f>
        <v>0</v>
      </c>
      <c r="W71">
        <f t="shared" ref="W71:W72" si="24">U71+V71</f>
        <v>0</v>
      </c>
      <c r="AA71">
        <f t="shared" si="12"/>
        <v>0</v>
      </c>
      <c r="AD71">
        <f t="shared" si="13"/>
        <v>0</v>
      </c>
      <c r="AE71">
        <f t="shared" ref="AE71:AE95" si="25">C71+F71+I71+L71+O71+R71+U71+Y71+AB71</f>
        <v>45</v>
      </c>
      <c r="AF71">
        <f t="shared" ref="AF71:AF95" si="26">D71+G71+J71+M71+P71+S71+V71+X71+Z71+AC71</f>
        <v>0</v>
      </c>
      <c r="AG71">
        <f t="shared" si="18"/>
        <v>45</v>
      </c>
    </row>
    <row r="72" spans="2:33" x14ac:dyDescent="0.3">
      <c r="B72" s="1" t="s">
        <v>67</v>
      </c>
      <c r="E72">
        <f t="shared" ref="E72" si="27">C72+D72</f>
        <v>0</v>
      </c>
      <c r="F72">
        <v>30</v>
      </c>
      <c r="H72">
        <f t="shared" si="19"/>
        <v>30</v>
      </c>
      <c r="K72">
        <f t="shared" si="20"/>
        <v>0</v>
      </c>
      <c r="N72">
        <f t="shared" si="21"/>
        <v>0</v>
      </c>
      <c r="O72">
        <v>15</v>
      </c>
      <c r="Q72">
        <f t="shared" si="22"/>
        <v>15</v>
      </c>
      <c r="T72">
        <f t="shared" si="23"/>
        <v>0</v>
      </c>
      <c r="W72">
        <f t="shared" si="24"/>
        <v>0</v>
      </c>
      <c r="Y72">
        <v>30</v>
      </c>
      <c r="Z72">
        <v>15</v>
      </c>
      <c r="AA72">
        <f t="shared" ref="AA72:AA73" si="28">Y72+Z72</f>
        <v>45</v>
      </c>
      <c r="AD72">
        <f t="shared" ref="AD72:AD73" si="29">AB72+AC72</f>
        <v>0</v>
      </c>
      <c r="AE72">
        <f t="shared" si="25"/>
        <v>75</v>
      </c>
      <c r="AF72">
        <f t="shared" si="26"/>
        <v>15</v>
      </c>
      <c r="AG72">
        <f t="shared" si="18"/>
        <v>90</v>
      </c>
    </row>
    <row r="73" spans="2:33" x14ac:dyDescent="0.3">
      <c r="B73" s="3">
        <v>3</v>
      </c>
      <c r="C73" s="4">
        <f>SUM(C74:C99)</f>
        <v>154</v>
      </c>
      <c r="D73" s="4">
        <f>SUM(D74:D99)</f>
        <v>15</v>
      </c>
      <c r="E73" s="4">
        <f t="shared" ref="E73:T73" si="30">SUM(E74:E95)</f>
        <v>154</v>
      </c>
      <c r="F73" s="4">
        <f>SUM(F74:F99)</f>
        <v>194</v>
      </c>
      <c r="G73" s="4">
        <f>SUM(G74:G99)</f>
        <v>15</v>
      </c>
      <c r="H73" s="4">
        <f t="shared" si="30"/>
        <v>194</v>
      </c>
      <c r="I73" s="4">
        <f>SUM(I74:I99)</f>
        <v>231</v>
      </c>
      <c r="J73" s="4">
        <f>SUM(J74:J99)</f>
        <v>0</v>
      </c>
      <c r="K73" s="4">
        <f t="shared" ref="K73" si="31">SUM(K74:K95)</f>
        <v>231</v>
      </c>
      <c r="L73" s="4">
        <f>SUM(L74:L99)</f>
        <v>223</v>
      </c>
      <c r="M73" s="4">
        <f>SUM(M74:M99)</f>
        <v>0</v>
      </c>
      <c r="N73" s="4">
        <f t="shared" si="30"/>
        <v>223</v>
      </c>
      <c r="O73" s="4">
        <f>SUM(O74:O99)</f>
        <v>138</v>
      </c>
      <c r="P73" s="4">
        <f>SUM(P74:P99)</f>
        <v>0</v>
      </c>
      <c r="Q73" s="4">
        <f t="shared" ref="Q73" si="32">SUM(Q74:Q95)</f>
        <v>138</v>
      </c>
      <c r="R73" s="4">
        <f>SUM(R74:R99)</f>
        <v>239</v>
      </c>
      <c r="S73" s="4">
        <f>SUM(S74:S99)</f>
        <v>0</v>
      </c>
      <c r="T73" s="4">
        <f t="shared" si="30"/>
        <v>239</v>
      </c>
      <c r="U73" s="4">
        <f>SUM(U74:U99)</f>
        <v>237</v>
      </c>
      <c r="V73" s="4">
        <f>SUM(V74:V99)</f>
        <v>0</v>
      </c>
      <c r="W73" s="4">
        <f t="shared" ref="W73" si="33">SUM(W74:W95)</f>
        <v>237</v>
      </c>
      <c r="X73" s="4">
        <f>SUM(X74:X99)</f>
        <v>105</v>
      </c>
      <c r="Y73" s="4">
        <f>SUM(Y74:Y99)</f>
        <v>100</v>
      </c>
      <c r="Z73" s="4">
        <f>SUM(Z74:Z99)</f>
        <v>0</v>
      </c>
      <c r="AA73" s="4">
        <f t="shared" si="28"/>
        <v>100</v>
      </c>
      <c r="AB73" s="4">
        <f>SUM(AB74:AB99)</f>
        <v>203</v>
      </c>
      <c r="AC73" s="4">
        <f>SUM(AC74:AC99)</f>
        <v>0</v>
      </c>
      <c r="AD73" s="4">
        <f t="shared" si="29"/>
        <v>203</v>
      </c>
      <c r="AE73" s="4">
        <f t="shared" si="25"/>
        <v>1719</v>
      </c>
      <c r="AF73" s="4">
        <f t="shared" si="26"/>
        <v>135</v>
      </c>
      <c r="AG73" s="4">
        <f t="shared" si="18"/>
        <v>1854</v>
      </c>
    </row>
    <row r="74" spans="2:33" x14ac:dyDescent="0.3">
      <c r="B74" s="1" t="s">
        <v>130</v>
      </c>
      <c r="E74">
        <f t="shared" ref="E74:E95" si="34">C74+D74</f>
        <v>0</v>
      </c>
      <c r="H74">
        <f t="shared" ref="H74:H95" si="35">F74+G74</f>
        <v>0</v>
      </c>
      <c r="K74">
        <f t="shared" ref="K74:K95" si="36">I74+J74</f>
        <v>0</v>
      </c>
      <c r="N74">
        <f t="shared" ref="N74:N95" si="37">L74+M74</f>
        <v>0</v>
      </c>
      <c r="O74">
        <v>5</v>
      </c>
      <c r="Q74">
        <f t="shared" ref="Q74:Q95" si="38">O74+P74</f>
        <v>5</v>
      </c>
      <c r="T74">
        <f t="shared" ref="T74:T95" si="39">R74+S74</f>
        <v>0</v>
      </c>
      <c r="W74">
        <f t="shared" ref="W74:W95" si="40">U74+V74</f>
        <v>0</v>
      </c>
      <c r="AA74">
        <f t="shared" ref="AA74" si="41">SUM(AA75:AA100)</f>
        <v>817</v>
      </c>
      <c r="AD74">
        <f t="shared" ref="AD74" si="42">SUM(AD75:AD100)</f>
        <v>807</v>
      </c>
      <c r="AE74">
        <f t="shared" si="25"/>
        <v>5</v>
      </c>
      <c r="AF74">
        <f t="shared" si="26"/>
        <v>0</v>
      </c>
      <c r="AG74">
        <f t="shared" si="18"/>
        <v>5</v>
      </c>
    </row>
    <row r="75" spans="2:33" x14ac:dyDescent="0.3">
      <c r="B75" s="1" t="s">
        <v>52</v>
      </c>
      <c r="E75">
        <f t="shared" si="34"/>
        <v>0</v>
      </c>
      <c r="H75">
        <f t="shared" si="35"/>
        <v>0</v>
      </c>
      <c r="K75">
        <f t="shared" si="36"/>
        <v>0</v>
      </c>
      <c r="N75">
        <f t="shared" si="37"/>
        <v>0</v>
      </c>
      <c r="Q75">
        <f t="shared" si="38"/>
        <v>0</v>
      </c>
      <c r="T75">
        <f t="shared" si="39"/>
        <v>0</v>
      </c>
      <c r="U75">
        <v>15</v>
      </c>
      <c r="W75">
        <f t="shared" si="40"/>
        <v>15</v>
      </c>
      <c r="X75">
        <v>15</v>
      </c>
      <c r="AA75">
        <f t="shared" ref="AA75:AA95" si="43">Y75+Z75</f>
        <v>0</v>
      </c>
      <c r="AD75">
        <f t="shared" ref="AD75:AD95" si="44">AB75+AC75</f>
        <v>0</v>
      </c>
      <c r="AE75">
        <f t="shared" si="25"/>
        <v>15</v>
      </c>
      <c r="AF75">
        <f t="shared" si="26"/>
        <v>15</v>
      </c>
      <c r="AG75">
        <f t="shared" si="18"/>
        <v>30</v>
      </c>
    </row>
    <row r="76" spans="2:33" x14ac:dyDescent="0.3">
      <c r="B76" s="1" t="s">
        <v>85</v>
      </c>
      <c r="E76">
        <f t="shared" si="34"/>
        <v>0</v>
      </c>
      <c r="H76">
        <f t="shared" si="35"/>
        <v>0</v>
      </c>
      <c r="K76">
        <f t="shared" si="36"/>
        <v>0</v>
      </c>
      <c r="N76">
        <f t="shared" si="37"/>
        <v>0</v>
      </c>
      <c r="Q76">
        <f t="shared" si="38"/>
        <v>0</v>
      </c>
      <c r="R76">
        <v>15</v>
      </c>
      <c r="T76">
        <f t="shared" si="39"/>
        <v>15</v>
      </c>
      <c r="W76">
        <f t="shared" si="40"/>
        <v>0</v>
      </c>
      <c r="AA76">
        <f t="shared" si="43"/>
        <v>0</v>
      </c>
      <c r="AD76">
        <f t="shared" si="44"/>
        <v>0</v>
      </c>
      <c r="AE76">
        <f t="shared" si="25"/>
        <v>15</v>
      </c>
      <c r="AF76">
        <f t="shared" si="26"/>
        <v>0</v>
      </c>
      <c r="AG76">
        <f t="shared" si="18"/>
        <v>15</v>
      </c>
    </row>
    <row r="77" spans="2:33" x14ac:dyDescent="0.3">
      <c r="B77" s="1" t="s">
        <v>79</v>
      </c>
      <c r="E77">
        <f t="shared" si="34"/>
        <v>0</v>
      </c>
      <c r="H77">
        <f t="shared" si="35"/>
        <v>0</v>
      </c>
      <c r="I77">
        <v>15</v>
      </c>
      <c r="K77">
        <f t="shared" si="36"/>
        <v>15</v>
      </c>
      <c r="N77">
        <f t="shared" si="37"/>
        <v>0</v>
      </c>
      <c r="Q77">
        <f t="shared" si="38"/>
        <v>0</v>
      </c>
      <c r="T77">
        <f t="shared" si="39"/>
        <v>0</v>
      </c>
      <c r="W77">
        <f t="shared" si="40"/>
        <v>0</v>
      </c>
      <c r="AA77">
        <f t="shared" si="43"/>
        <v>0</v>
      </c>
      <c r="AD77">
        <f t="shared" si="44"/>
        <v>0</v>
      </c>
      <c r="AE77">
        <f t="shared" si="25"/>
        <v>15</v>
      </c>
      <c r="AF77">
        <f t="shared" si="26"/>
        <v>0</v>
      </c>
      <c r="AG77">
        <f t="shared" si="18"/>
        <v>15</v>
      </c>
    </row>
    <row r="78" spans="2:33" x14ac:dyDescent="0.3">
      <c r="B78" s="1" t="s">
        <v>80</v>
      </c>
      <c r="E78">
        <f t="shared" si="34"/>
        <v>0</v>
      </c>
      <c r="H78">
        <f t="shared" si="35"/>
        <v>0</v>
      </c>
      <c r="I78">
        <v>21</v>
      </c>
      <c r="K78">
        <f t="shared" si="36"/>
        <v>21</v>
      </c>
      <c r="N78">
        <f t="shared" si="37"/>
        <v>0</v>
      </c>
      <c r="Q78">
        <f t="shared" si="38"/>
        <v>0</v>
      </c>
      <c r="T78">
        <f t="shared" si="39"/>
        <v>0</v>
      </c>
      <c r="W78">
        <f t="shared" si="40"/>
        <v>0</v>
      </c>
      <c r="AA78">
        <f t="shared" si="43"/>
        <v>0</v>
      </c>
      <c r="AD78">
        <f t="shared" si="44"/>
        <v>0</v>
      </c>
      <c r="AE78">
        <f t="shared" si="25"/>
        <v>21</v>
      </c>
      <c r="AF78">
        <f t="shared" si="26"/>
        <v>0</v>
      </c>
      <c r="AG78">
        <f t="shared" si="18"/>
        <v>21</v>
      </c>
    </row>
    <row r="79" spans="2:33" x14ac:dyDescent="0.3">
      <c r="B79" s="1" t="s">
        <v>69</v>
      </c>
      <c r="E79">
        <f t="shared" si="34"/>
        <v>0</v>
      </c>
      <c r="H79">
        <f t="shared" si="35"/>
        <v>0</v>
      </c>
      <c r="I79">
        <v>15</v>
      </c>
      <c r="K79">
        <f t="shared" si="36"/>
        <v>15</v>
      </c>
      <c r="N79">
        <f t="shared" si="37"/>
        <v>0</v>
      </c>
      <c r="Q79">
        <f t="shared" si="38"/>
        <v>0</v>
      </c>
      <c r="T79">
        <f t="shared" si="39"/>
        <v>0</v>
      </c>
      <c r="W79">
        <f t="shared" si="40"/>
        <v>0</v>
      </c>
      <c r="AA79">
        <f t="shared" si="43"/>
        <v>0</v>
      </c>
      <c r="AD79">
        <f t="shared" si="44"/>
        <v>0</v>
      </c>
      <c r="AE79">
        <f t="shared" si="25"/>
        <v>15</v>
      </c>
      <c r="AF79">
        <f t="shared" si="26"/>
        <v>0</v>
      </c>
      <c r="AG79">
        <f t="shared" si="18"/>
        <v>15</v>
      </c>
    </row>
    <row r="80" spans="2:33" x14ac:dyDescent="0.3">
      <c r="B80" s="1" t="s">
        <v>53</v>
      </c>
      <c r="E80">
        <f t="shared" si="34"/>
        <v>0</v>
      </c>
      <c r="H80">
        <f t="shared" si="35"/>
        <v>0</v>
      </c>
      <c r="K80">
        <f t="shared" si="36"/>
        <v>0</v>
      </c>
      <c r="N80">
        <f t="shared" si="37"/>
        <v>0</v>
      </c>
      <c r="Q80">
        <f t="shared" si="38"/>
        <v>0</v>
      </c>
      <c r="T80">
        <f t="shared" si="39"/>
        <v>0</v>
      </c>
      <c r="U80">
        <v>15</v>
      </c>
      <c r="W80">
        <f t="shared" si="40"/>
        <v>15</v>
      </c>
      <c r="X80">
        <v>30</v>
      </c>
      <c r="AA80">
        <f t="shared" si="43"/>
        <v>0</v>
      </c>
      <c r="AD80">
        <f t="shared" si="44"/>
        <v>0</v>
      </c>
      <c r="AE80">
        <f t="shared" si="25"/>
        <v>15</v>
      </c>
      <c r="AF80">
        <f t="shared" si="26"/>
        <v>30</v>
      </c>
      <c r="AG80">
        <f t="shared" si="18"/>
        <v>45</v>
      </c>
    </row>
    <row r="81" spans="2:33" x14ac:dyDescent="0.3">
      <c r="B81" s="1" t="s">
        <v>63</v>
      </c>
      <c r="E81">
        <f t="shared" si="34"/>
        <v>0</v>
      </c>
      <c r="H81">
        <f t="shared" si="35"/>
        <v>0</v>
      </c>
      <c r="K81">
        <f t="shared" si="36"/>
        <v>0</v>
      </c>
      <c r="L81">
        <v>79</v>
      </c>
      <c r="N81">
        <f t="shared" si="37"/>
        <v>79</v>
      </c>
      <c r="Q81">
        <f t="shared" si="38"/>
        <v>0</v>
      </c>
      <c r="R81">
        <v>69</v>
      </c>
      <c r="T81">
        <f t="shared" si="39"/>
        <v>69</v>
      </c>
      <c r="W81">
        <f t="shared" si="40"/>
        <v>0</v>
      </c>
      <c r="Y81">
        <v>17</v>
      </c>
      <c r="AA81">
        <f t="shared" si="43"/>
        <v>17</v>
      </c>
      <c r="AD81">
        <f t="shared" si="44"/>
        <v>0</v>
      </c>
      <c r="AE81">
        <f t="shared" si="25"/>
        <v>165</v>
      </c>
      <c r="AF81">
        <f t="shared" si="26"/>
        <v>0</v>
      </c>
      <c r="AG81">
        <f t="shared" si="18"/>
        <v>165</v>
      </c>
    </row>
    <row r="82" spans="2:33" x14ac:dyDescent="0.3">
      <c r="B82" s="1" t="s">
        <v>127</v>
      </c>
      <c r="E82">
        <f t="shared" si="34"/>
        <v>0</v>
      </c>
      <c r="H82">
        <f t="shared" si="35"/>
        <v>0</v>
      </c>
      <c r="K82">
        <f t="shared" si="36"/>
        <v>0</v>
      </c>
      <c r="L82">
        <v>3</v>
      </c>
      <c r="N82">
        <f t="shared" si="37"/>
        <v>3</v>
      </c>
      <c r="Q82">
        <f t="shared" si="38"/>
        <v>0</v>
      </c>
      <c r="T82">
        <f t="shared" si="39"/>
        <v>0</v>
      </c>
      <c r="W82">
        <f t="shared" si="40"/>
        <v>0</v>
      </c>
      <c r="AA82">
        <f t="shared" si="43"/>
        <v>0</v>
      </c>
      <c r="AD82">
        <f t="shared" si="44"/>
        <v>0</v>
      </c>
      <c r="AE82">
        <f t="shared" si="25"/>
        <v>3</v>
      </c>
      <c r="AF82">
        <f t="shared" si="26"/>
        <v>0</v>
      </c>
      <c r="AG82">
        <f t="shared" si="18"/>
        <v>3</v>
      </c>
    </row>
    <row r="83" spans="2:33" x14ac:dyDescent="0.3">
      <c r="B83" s="1" t="s">
        <v>128</v>
      </c>
      <c r="E83">
        <f t="shared" si="34"/>
        <v>0</v>
      </c>
      <c r="H83">
        <f t="shared" si="35"/>
        <v>0</v>
      </c>
      <c r="K83">
        <f t="shared" si="36"/>
        <v>0</v>
      </c>
      <c r="L83">
        <v>2</v>
      </c>
      <c r="N83">
        <f t="shared" si="37"/>
        <v>2</v>
      </c>
      <c r="Q83">
        <f t="shared" si="38"/>
        <v>0</v>
      </c>
      <c r="T83">
        <f t="shared" si="39"/>
        <v>0</v>
      </c>
      <c r="W83">
        <f t="shared" si="40"/>
        <v>0</v>
      </c>
      <c r="AA83">
        <f t="shared" si="43"/>
        <v>0</v>
      </c>
      <c r="AD83">
        <f t="shared" si="44"/>
        <v>0</v>
      </c>
      <c r="AE83">
        <f t="shared" si="25"/>
        <v>2</v>
      </c>
      <c r="AF83">
        <f t="shared" si="26"/>
        <v>0</v>
      </c>
      <c r="AG83">
        <f t="shared" si="18"/>
        <v>2</v>
      </c>
    </row>
    <row r="84" spans="2:33" x14ac:dyDescent="0.3">
      <c r="B84" s="1" t="s">
        <v>51</v>
      </c>
      <c r="E84">
        <f t="shared" si="34"/>
        <v>0</v>
      </c>
      <c r="H84">
        <f t="shared" si="35"/>
        <v>0</v>
      </c>
      <c r="K84">
        <f t="shared" si="36"/>
        <v>0</v>
      </c>
      <c r="N84">
        <f t="shared" si="37"/>
        <v>0</v>
      </c>
      <c r="Q84">
        <f t="shared" si="38"/>
        <v>0</v>
      </c>
      <c r="T84">
        <f t="shared" si="39"/>
        <v>0</v>
      </c>
      <c r="U84">
        <v>15</v>
      </c>
      <c r="W84">
        <f t="shared" si="40"/>
        <v>15</v>
      </c>
      <c r="AA84">
        <f t="shared" si="43"/>
        <v>0</v>
      </c>
      <c r="AD84">
        <f t="shared" si="44"/>
        <v>0</v>
      </c>
      <c r="AE84">
        <f t="shared" si="25"/>
        <v>15</v>
      </c>
      <c r="AF84">
        <f t="shared" si="26"/>
        <v>0</v>
      </c>
      <c r="AG84">
        <f t="shared" si="18"/>
        <v>15</v>
      </c>
    </row>
    <row r="85" spans="2:33" x14ac:dyDescent="0.3">
      <c r="B85" s="1" t="s">
        <v>132</v>
      </c>
      <c r="E85">
        <f t="shared" si="34"/>
        <v>0</v>
      </c>
      <c r="H85">
        <f t="shared" si="35"/>
        <v>0</v>
      </c>
      <c r="K85">
        <f t="shared" si="36"/>
        <v>0</v>
      </c>
      <c r="N85">
        <f t="shared" si="37"/>
        <v>0</v>
      </c>
      <c r="Q85">
        <f t="shared" si="38"/>
        <v>0</v>
      </c>
      <c r="T85">
        <f t="shared" si="39"/>
        <v>0</v>
      </c>
      <c r="W85">
        <f t="shared" si="40"/>
        <v>0</v>
      </c>
      <c r="AA85">
        <f t="shared" si="43"/>
        <v>0</v>
      </c>
      <c r="AB85">
        <v>30</v>
      </c>
      <c r="AD85">
        <f t="shared" si="44"/>
        <v>30</v>
      </c>
      <c r="AE85">
        <f t="shared" si="25"/>
        <v>30</v>
      </c>
      <c r="AF85">
        <f t="shared" si="26"/>
        <v>0</v>
      </c>
      <c r="AG85">
        <f t="shared" si="18"/>
        <v>30</v>
      </c>
    </row>
    <row r="86" spans="2:33" x14ac:dyDescent="0.3">
      <c r="B86" s="1" t="s">
        <v>43</v>
      </c>
      <c r="E86">
        <f t="shared" si="34"/>
        <v>0</v>
      </c>
      <c r="F86">
        <v>28</v>
      </c>
      <c r="H86">
        <f t="shared" si="35"/>
        <v>28</v>
      </c>
      <c r="K86">
        <f t="shared" si="36"/>
        <v>0</v>
      </c>
      <c r="N86">
        <f t="shared" si="37"/>
        <v>0</v>
      </c>
      <c r="Q86">
        <f t="shared" si="38"/>
        <v>0</v>
      </c>
      <c r="T86">
        <f t="shared" si="39"/>
        <v>0</v>
      </c>
      <c r="U86">
        <v>30</v>
      </c>
      <c r="W86">
        <f t="shared" si="40"/>
        <v>30</v>
      </c>
      <c r="AA86">
        <f t="shared" si="43"/>
        <v>0</v>
      </c>
      <c r="AD86">
        <f t="shared" si="44"/>
        <v>0</v>
      </c>
      <c r="AE86">
        <f t="shared" si="25"/>
        <v>58</v>
      </c>
      <c r="AF86">
        <f t="shared" si="26"/>
        <v>0</v>
      </c>
      <c r="AG86">
        <f t="shared" si="18"/>
        <v>58</v>
      </c>
    </row>
    <row r="87" spans="2:33" x14ac:dyDescent="0.3">
      <c r="B87" s="1" t="s">
        <v>93</v>
      </c>
      <c r="E87">
        <f t="shared" si="34"/>
        <v>0</v>
      </c>
      <c r="H87">
        <f t="shared" si="35"/>
        <v>0</v>
      </c>
      <c r="K87">
        <f t="shared" si="36"/>
        <v>0</v>
      </c>
      <c r="N87">
        <f t="shared" si="37"/>
        <v>0</v>
      </c>
      <c r="O87">
        <v>15</v>
      </c>
      <c r="Q87">
        <f t="shared" si="38"/>
        <v>15</v>
      </c>
      <c r="T87">
        <f t="shared" si="39"/>
        <v>0</v>
      </c>
      <c r="W87">
        <f t="shared" si="40"/>
        <v>0</v>
      </c>
      <c r="AA87">
        <f t="shared" si="43"/>
        <v>0</v>
      </c>
      <c r="AD87">
        <f t="shared" si="44"/>
        <v>0</v>
      </c>
      <c r="AE87">
        <f t="shared" si="25"/>
        <v>15</v>
      </c>
      <c r="AF87">
        <f t="shared" si="26"/>
        <v>0</v>
      </c>
      <c r="AG87">
        <f t="shared" si="18"/>
        <v>15</v>
      </c>
    </row>
    <row r="88" spans="2:33" x14ac:dyDescent="0.3">
      <c r="B88" s="1" t="s">
        <v>1</v>
      </c>
      <c r="C88">
        <v>25</v>
      </c>
      <c r="E88">
        <f t="shared" si="34"/>
        <v>25</v>
      </c>
      <c r="F88">
        <v>30</v>
      </c>
      <c r="H88">
        <f t="shared" si="35"/>
        <v>30</v>
      </c>
      <c r="K88">
        <f t="shared" si="36"/>
        <v>0</v>
      </c>
      <c r="N88">
        <f t="shared" si="37"/>
        <v>0</v>
      </c>
      <c r="Q88">
        <f t="shared" si="38"/>
        <v>0</v>
      </c>
      <c r="T88">
        <f t="shared" si="39"/>
        <v>0</v>
      </c>
      <c r="W88">
        <f t="shared" si="40"/>
        <v>0</v>
      </c>
      <c r="Y88">
        <v>14</v>
      </c>
      <c r="AA88">
        <f t="shared" si="43"/>
        <v>14</v>
      </c>
      <c r="AB88">
        <v>30</v>
      </c>
      <c r="AD88">
        <f t="shared" si="44"/>
        <v>30</v>
      </c>
      <c r="AE88">
        <f t="shared" si="25"/>
        <v>99</v>
      </c>
      <c r="AF88">
        <f t="shared" si="26"/>
        <v>0</v>
      </c>
      <c r="AG88">
        <f t="shared" si="18"/>
        <v>99</v>
      </c>
    </row>
    <row r="89" spans="2:33" x14ac:dyDescent="0.3">
      <c r="B89" s="1" t="s">
        <v>81</v>
      </c>
      <c r="E89">
        <f t="shared" si="34"/>
        <v>0</v>
      </c>
      <c r="H89">
        <f t="shared" si="35"/>
        <v>0</v>
      </c>
      <c r="K89">
        <f t="shared" si="36"/>
        <v>0</v>
      </c>
      <c r="L89">
        <v>29</v>
      </c>
      <c r="N89">
        <f t="shared" si="37"/>
        <v>29</v>
      </c>
      <c r="Q89">
        <f t="shared" si="38"/>
        <v>0</v>
      </c>
      <c r="T89">
        <f t="shared" si="39"/>
        <v>0</v>
      </c>
      <c r="W89">
        <f t="shared" si="40"/>
        <v>0</v>
      </c>
      <c r="AA89">
        <f t="shared" si="43"/>
        <v>0</v>
      </c>
      <c r="AB89">
        <v>17</v>
      </c>
      <c r="AD89">
        <f t="shared" si="44"/>
        <v>17</v>
      </c>
      <c r="AE89">
        <f t="shared" si="25"/>
        <v>46</v>
      </c>
      <c r="AF89">
        <f t="shared" si="26"/>
        <v>0</v>
      </c>
      <c r="AG89">
        <f t="shared" si="18"/>
        <v>46</v>
      </c>
    </row>
    <row r="90" spans="2:33" x14ac:dyDescent="0.3">
      <c r="B90" s="1" t="s">
        <v>70</v>
      </c>
      <c r="E90">
        <f t="shared" si="34"/>
        <v>0</v>
      </c>
      <c r="H90">
        <f t="shared" si="35"/>
        <v>0</v>
      </c>
      <c r="I90">
        <v>90</v>
      </c>
      <c r="K90">
        <f t="shared" si="36"/>
        <v>90</v>
      </c>
      <c r="N90">
        <f t="shared" si="37"/>
        <v>0</v>
      </c>
      <c r="O90">
        <v>44</v>
      </c>
      <c r="Q90">
        <f t="shared" si="38"/>
        <v>44</v>
      </c>
      <c r="R90">
        <v>0</v>
      </c>
      <c r="T90">
        <f t="shared" si="39"/>
        <v>0</v>
      </c>
      <c r="W90">
        <f t="shared" si="40"/>
        <v>0</v>
      </c>
      <c r="AA90">
        <f t="shared" si="43"/>
        <v>0</v>
      </c>
      <c r="AD90">
        <f t="shared" si="44"/>
        <v>0</v>
      </c>
      <c r="AE90">
        <f t="shared" si="25"/>
        <v>134</v>
      </c>
      <c r="AF90">
        <f t="shared" si="26"/>
        <v>0</v>
      </c>
      <c r="AG90">
        <f t="shared" si="18"/>
        <v>134</v>
      </c>
    </row>
    <row r="91" spans="2:33" x14ac:dyDescent="0.3">
      <c r="B91" s="1" t="s">
        <v>71</v>
      </c>
      <c r="E91">
        <f t="shared" si="34"/>
        <v>0</v>
      </c>
      <c r="H91">
        <f t="shared" si="35"/>
        <v>0</v>
      </c>
      <c r="I91">
        <v>90</v>
      </c>
      <c r="K91">
        <f t="shared" si="36"/>
        <v>90</v>
      </c>
      <c r="N91">
        <f t="shared" si="37"/>
        <v>0</v>
      </c>
      <c r="O91">
        <v>59</v>
      </c>
      <c r="Q91">
        <f t="shared" si="38"/>
        <v>59</v>
      </c>
      <c r="R91">
        <v>0</v>
      </c>
      <c r="T91">
        <f t="shared" si="39"/>
        <v>0</v>
      </c>
      <c r="W91">
        <f t="shared" si="40"/>
        <v>0</v>
      </c>
      <c r="X91">
        <v>30</v>
      </c>
      <c r="AA91">
        <f t="shared" si="43"/>
        <v>0</v>
      </c>
      <c r="AD91">
        <f t="shared" si="44"/>
        <v>0</v>
      </c>
      <c r="AE91">
        <f t="shared" si="25"/>
        <v>149</v>
      </c>
      <c r="AF91">
        <f t="shared" si="26"/>
        <v>30</v>
      </c>
      <c r="AG91">
        <f t="shared" si="18"/>
        <v>179</v>
      </c>
    </row>
    <row r="92" spans="2:33" x14ac:dyDescent="0.3">
      <c r="B92" s="1" t="s">
        <v>3</v>
      </c>
      <c r="C92">
        <v>38</v>
      </c>
      <c r="E92">
        <f t="shared" si="34"/>
        <v>38</v>
      </c>
      <c r="F92">
        <v>53</v>
      </c>
      <c r="H92">
        <f t="shared" si="35"/>
        <v>53</v>
      </c>
      <c r="K92">
        <f t="shared" si="36"/>
        <v>0</v>
      </c>
      <c r="L92">
        <v>58</v>
      </c>
      <c r="N92">
        <f t="shared" si="37"/>
        <v>58</v>
      </c>
      <c r="Q92">
        <f t="shared" si="38"/>
        <v>0</v>
      </c>
      <c r="R92">
        <v>90</v>
      </c>
      <c r="T92">
        <f t="shared" si="39"/>
        <v>90</v>
      </c>
      <c r="U92">
        <v>95</v>
      </c>
      <c r="W92">
        <f t="shared" si="40"/>
        <v>95</v>
      </c>
      <c r="Y92">
        <v>39</v>
      </c>
      <c r="AA92">
        <f t="shared" si="43"/>
        <v>39</v>
      </c>
      <c r="AB92">
        <v>77</v>
      </c>
      <c r="AD92">
        <f t="shared" si="44"/>
        <v>77</v>
      </c>
      <c r="AE92">
        <f t="shared" si="25"/>
        <v>450</v>
      </c>
      <c r="AF92">
        <f t="shared" si="26"/>
        <v>0</v>
      </c>
      <c r="AG92">
        <f t="shared" si="18"/>
        <v>450</v>
      </c>
    </row>
    <row r="93" spans="2:33" x14ac:dyDescent="0.3">
      <c r="B93" s="1" t="s">
        <v>4</v>
      </c>
      <c r="C93">
        <v>91</v>
      </c>
      <c r="E93">
        <f t="shared" si="34"/>
        <v>91</v>
      </c>
      <c r="F93">
        <v>83</v>
      </c>
      <c r="H93">
        <f t="shared" si="35"/>
        <v>83</v>
      </c>
      <c r="K93">
        <f t="shared" si="36"/>
        <v>0</v>
      </c>
      <c r="L93">
        <v>52</v>
      </c>
      <c r="N93">
        <f t="shared" si="37"/>
        <v>52</v>
      </c>
      <c r="Q93">
        <f t="shared" si="38"/>
        <v>0</v>
      </c>
      <c r="R93">
        <v>65</v>
      </c>
      <c r="T93">
        <f t="shared" si="39"/>
        <v>65</v>
      </c>
      <c r="U93">
        <v>56</v>
      </c>
      <c r="W93">
        <f t="shared" si="40"/>
        <v>56</v>
      </c>
      <c r="Y93">
        <v>30</v>
      </c>
      <c r="AA93">
        <f t="shared" si="43"/>
        <v>30</v>
      </c>
      <c r="AB93">
        <v>49</v>
      </c>
      <c r="AD93">
        <f t="shared" si="44"/>
        <v>49</v>
      </c>
      <c r="AE93">
        <f t="shared" si="25"/>
        <v>426</v>
      </c>
      <c r="AF93">
        <f t="shared" si="26"/>
        <v>0</v>
      </c>
      <c r="AG93">
        <f t="shared" si="18"/>
        <v>426</v>
      </c>
    </row>
    <row r="94" spans="2:33" x14ac:dyDescent="0.3">
      <c r="B94" s="1" t="s">
        <v>94</v>
      </c>
      <c r="E94">
        <f t="shared" si="34"/>
        <v>0</v>
      </c>
      <c r="H94">
        <f t="shared" si="35"/>
        <v>0</v>
      </c>
      <c r="K94">
        <f t="shared" si="36"/>
        <v>0</v>
      </c>
      <c r="N94">
        <f t="shared" si="37"/>
        <v>0</v>
      </c>
      <c r="O94">
        <v>15</v>
      </c>
      <c r="Q94">
        <f t="shared" si="38"/>
        <v>15</v>
      </c>
      <c r="T94">
        <f t="shared" si="39"/>
        <v>0</v>
      </c>
      <c r="W94">
        <f t="shared" si="40"/>
        <v>0</v>
      </c>
      <c r="AA94">
        <f t="shared" si="43"/>
        <v>0</v>
      </c>
      <c r="AD94">
        <f t="shared" si="44"/>
        <v>0</v>
      </c>
      <c r="AE94">
        <f t="shared" si="25"/>
        <v>15</v>
      </c>
      <c r="AF94">
        <f t="shared" si="26"/>
        <v>0</v>
      </c>
      <c r="AG94">
        <f t="shared" si="18"/>
        <v>15</v>
      </c>
    </row>
    <row r="95" spans="2:33" x14ac:dyDescent="0.3">
      <c r="B95" s="1" t="s">
        <v>54</v>
      </c>
      <c r="E95">
        <f t="shared" si="34"/>
        <v>0</v>
      </c>
      <c r="H95">
        <f t="shared" si="35"/>
        <v>0</v>
      </c>
      <c r="K95">
        <f t="shared" si="36"/>
        <v>0</v>
      </c>
      <c r="N95">
        <f t="shared" si="37"/>
        <v>0</v>
      </c>
      <c r="Q95">
        <f t="shared" si="38"/>
        <v>0</v>
      </c>
      <c r="T95">
        <f t="shared" si="39"/>
        <v>0</v>
      </c>
      <c r="U95">
        <v>11</v>
      </c>
      <c r="W95">
        <f t="shared" si="40"/>
        <v>11</v>
      </c>
      <c r="AA95">
        <f t="shared" si="43"/>
        <v>0</v>
      </c>
      <c r="AD95">
        <f t="shared" si="44"/>
        <v>0</v>
      </c>
      <c r="AE95">
        <f t="shared" si="25"/>
        <v>11</v>
      </c>
      <c r="AF95">
        <f t="shared" si="26"/>
        <v>0</v>
      </c>
      <c r="AG95">
        <f t="shared" si="18"/>
        <v>11</v>
      </c>
    </row>
    <row r="96" spans="2:33" x14ac:dyDescent="0.3">
      <c r="B96" s="1" t="s">
        <v>159</v>
      </c>
      <c r="E96">
        <f>C96+D96</f>
        <v>0</v>
      </c>
      <c r="H96">
        <f>F96+G96</f>
        <v>0</v>
      </c>
      <c r="K96">
        <f>I96+J96</f>
        <v>0</v>
      </c>
      <c r="N96">
        <f>L96+M96</f>
        <v>0</v>
      </c>
      <c r="Q96">
        <f>O96+P96</f>
        <v>0</v>
      </c>
      <c r="T96">
        <f>R96+S96</f>
        <v>0</v>
      </c>
      <c r="W96">
        <f>U96+V96</f>
        <v>0</v>
      </c>
      <c r="X96">
        <v>15</v>
      </c>
      <c r="AA96">
        <f>Y96+Z96</f>
        <v>0</v>
      </c>
      <c r="AD96">
        <f>AB96+AC96</f>
        <v>0</v>
      </c>
      <c r="AE96">
        <f>C96+F96+I96+L96+O96+R96+U96+Y96+AB96</f>
        <v>0</v>
      </c>
      <c r="AF96">
        <f>D96+G96+J96+M96+P96+S96+V96+X96+Z96+AC96</f>
        <v>15</v>
      </c>
      <c r="AG96">
        <f>AE96+AF96</f>
        <v>15</v>
      </c>
    </row>
    <row r="97" spans="2:33" x14ac:dyDescent="0.3">
      <c r="B97" s="1" t="s">
        <v>155</v>
      </c>
      <c r="E97">
        <f>C97+D97</f>
        <v>0</v>
      </c>
      <c r="H97">
        <f>F97+G97</f>
        <v>0</v>
      </c>
      <c r="K97">
        <f>I97+J97</f>
        <v>0</v>
      </c>
      <c r="N97">
        <f>L97+M97</f>
        <v>0</v>
      </c>
      <c r="Q97">
        <f>O97+P97</f>
        <v>0</v>
      </c>
      <c r="T97">
        <f>R97+S97</f>
        <v>0</v>
      </c>
      <c r="W97">
        <f>U97+V97</f>
        <v>0</v>
      </c>
      <c r="X97">
        <v>15</v>
      </c>
      <c r="AA97">
        <f>Y97+Z97</f>
        <v>0</v>
      </c>
      <c r="AD97">
        <f>AB97+AC97</f>
        <v>0</v>
      </c>
      <c r="AE97">
        <f>C97+F97+I97+L97+O97+R97+U97+Y97+AB97</f>
        <v>0</v>
      </c>
      <c r="AF97">
        <f>D97+G97+J97+M97+P97+S97+V97+X97+Z97+AC97</f>
        <v>15</v>
      </c>
      <c r="AG97">
        <f>AE97+AF97</f>
        <v>15</v>
      </c>
    </row>
    <row r="98" spans="2:33" x14ac:dyDescent="0.3">
      <c r="B98" s="1" t="s">
        <v>161</v>
      </c>
      <c r="D98">
        <v>15</v>
      </c>
      <c r="E98">
        <f>C98+D98</f>
        <v>15</v>
      </c>
      <c r="H98">
        <f>F98+G98</f>
        <v>0</v>
      </c>
      <c r="K98">
        <f>I98+J98</f>
        <v>0</v>
      </c>
      <c r="N98">
        <f>L98+M98</f>
        <v>0</v>
      </c>
      <c r="Q98">
        <f>O98+P98</f>
        <v>0</v>
      </c>
      <c r="T98">
        <f>R98+S98</f>
        <v>0</v>
      </c>
      <c r="W98">
        <f>U98+V98</f>
        <v>0</v>
      </c>
      <c r="AA98">
        <f>Y98+Z98</f>
        <v>0</v>
      </c>
      <c r="AD98">
        <f>AB98+AC98</f>
        <v>0</v>
      </c>
      <c r="AE98">
        <f>C98+F98+I98+L98+O98+R98+U98+Y98+AB98</f>
        <v>0</v>
      </c>
      <c r="AF98">
        <f>D98+G98+J98+M98+P98+S98+V98+X98+Z98+AC98</f>
        <v>15</v>
      </c>
      <c r="AG98">
        <f>AE98+AF98</f>
        <v>15</v>
      </c>
    </row>
    <row r="99" spans="2:33" x14ac:dyDescent="0.3">
      <c r="B99" s="1" t="s">
        <v>160</v>
      </c>
      <c r="E99">
        <f>C99+D99</f>
        <v>0</v>
      </c>
      <c r="G99">
        <v>15</v>
      </c>
      <c r="H99">
        <f>F99+G99</f>
        <v>15</v>
      </c>
      <c r="K99">
        <f>I99+J99</f>
        <v>0</v>
      </c>
      <c r="N99">
        <f>L99+M99</f>
        <v>0</v>
      </c>
      <c r="Q99">
        <f>O99+P99</f>
        <v>0</v>
      </c>
      <c r="T99">
        <f>R99+S99</f>
        <v>0</v>
      </c>
      <c r="W99">
        <f>U99+V99</f>
        <v>0</v>
      </c>
      <c r="AA99">
        <f>Y99+Z99</f>
        <v>0</v>
      </c>
      <c r="AD99">
        <f>AB99+AC99</f>
        <v>0</v>
      </c>
      <c r="AE99">
        <f>C99+F99+I99+L99+O99+R99+U99+Y99+AB99</f>
        <v>0</v>
      </c>
      <c r="AF99">
        <f>D99+G99+J99+M99+P99+S99+V99+X99+Z99+AC99</f>
        <v>15</v>
      </c>
      <c r="AG99">
        <f>AE99+AF99</f>
        <v>15</v>
      </c>
    </row>
    <row r="100" spans="2:33" x14ac:dyDescent="0.3">
      <c r="B100" s="5" t="s">
        <v>60</v>
      </c>
      <c r="C100" s="6">
        <f t="shared" ref="C100:AG100" si="45">C73+C28+C6+C4</f>
        <v>902</v>
      </c>
      <c r="D100" s="6">
        <f t="shared" si="45"/>
        <v>55</v>
      </c>
      <c r="E100" s="6">
        <f t="shared" si="45"/>
        <v>942</v>
      </c>
      <c r="F100" s="6">
        <f t="shared" si="45"/>
        <v>1172</v>
      </c>
      <c r="G100" s="6">
        <f t="shared" si="45"/>
        <v>30</v>
      </c>
      <c r="H100" s="6">
        <f t="shared" si="45"/>
        <v>1187</v>
      </c>
      <c r="I100" s="6">
        <f t="shared" si="45"/>
        <v>414</v>
      </c>
      <c r="J100" s="6">
        <f t="shared" si="45"/>
        <v>0</v>
      </c>
      <c r="K100" s="6">
        <f t="shared" si="45"/>
        <v>414</v>
      </c>
      <c r="L100" s="6">
        <f t="shared" si="45"/>
        <v>928</v>
      </c>
      <c r="M100" s="6">
        <f t="shared" si="45"/>
        <v>0</v>
      </c>
      <c r="N100" s="6">
        <f t="shared" si="45"/>
        <v>928</v>
      </c>
      <c r="O100" s="6">
        <f t="shared" si="45"/>
        <v>394</v>
      </c>
      <c r="P100" s="6">
        <f t="shared" si="45"/>
        <v>0</v>
      </c>
      <c r="Q100" s="6">
        <f t="shared" si="45"/>
        <v>394</v>
      </c>
      <c r="R100" s="6">
        <f t="shared" si="45"/>
        <v>1100</v>
      </c>
      <c r="S100" s="6">
        <f t="shared" si="45"/>
        <v>0</v>
      </c>
      <c r="T100" s="6">
        <f t="shared" si="45"/>
        <v>1100</v>
      </c>
      <c r="U100" s="6">
        <f t="shared" si="45"/>
        <v>792</v>
      </c>
      <c r="V100" s="6">
        <f t="shared" si="45"/>
        <v>0</v>
      </c>
      <c r="W100" s="6">
        <f t="shared" si="45"/>
        <v>792</v>
      </c>
      <c r="X100" s="6">
        <f t="shared" si="45"/>
        <v>256</v>
      </c>
      <c r="Y100" s="6">
        <f t="shared" si="45"/>
        <v>687</v>
      </c>
      <c r="Z100" s="6">
        <f t="shared" si="45"/>
        <v>30</v>
      </c>
      <c r="AA100" s="6">
        <f t="shared" si="45"/>
        <v>717</v>
      </c>
      <c r="AB100" s="6">
        <f t="shared" si="45"/>
        <v>604</v>
      </c>
      <c r="AC100" s="6">
        <f t="shared" si="45"/>
        <v>0</v>
      </c>
      <c r="AD100" s="6">
        <f t="shared" si="45"/>
        <v>604</v>
      </c>
      <c r="AE100" s="6">
        <f>AE73+AE28+AE6+AE5</f>
        <v>7202</v>
      </c>
      <c r="AF100" s="6">
        <f>AF73+AF28+AF6+AF5</f>
        <v>371</v>
      </c>
      <c r="AG100" s="6">
        <f t="shared" si="45"/>
        <v>7364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7AB4-B4D0-4D6B-92F5-B3459ABA71F1}">
  <dimension ref="B2:Q44"/>
  <sheetViews>
    <sheetView topLeftCell="C2" workbookViewId="0">
      <selection activeCell="P45" sqref="P45"/>
    </sheetView>
  </sheetViews>
  <sheetFormatPr baseColWidth="10" defaultRowHeight="14.4" x14ac:dyDescent="0.3"/>
  <cols>
    <col min="2" max="2" width="36" bestFit="1" customWidth="1"/>
    <col min="3" max="3" width="24.33203125" bestFit="1" customWidth="1"/>
    <col min="4" max="4" width="7.33203125" bestFit="1" customWidth="1"/>
    <col min="5" max="5" width="5.88671875" bestFit="1" customWidth="1"/>
    <col min="6" max="6" width="25.88671875" bestFit="1" customWidth="1"/>
    <col min="7" max="7" width="7.33203125" bestFit="1" customWidth="1"/>
    <col min="8" max="8" width="5.88671875" bestFit="1" customWidth="1"/>
    <col min="9" max="9" width="25.5546875" bestFit="1" customWidth="1"/>
    <col min="10" max="10" width="7.33203125" bestFit="1" customWidth="1"/>
    <col min="11" max="11" width="5.88671875" bestFit="1" customWidth="1"/>
    <col min="12" max="12" width="22.6640625" bestFit="1" customWidth="1"/>
    <col min="13" max="13" width="7.33203125" bestFit="1" customWidth="1"/>
    <col min="14" max="14" width="5.88671875" bestFit="1" customWidth="1"/>
  </cols>
  <sheetData>
    <row r="2" spans="2:17" x14ac:dyDescent="0.3">
      <c r="B2" s="2" t="s">
        <v>144</v>
      </c>
      <c r="C2" s="2" t="s">
        <v>20</v>
      </c>
      <c r="D2" s="2"/>
      <c r="E2" s="2"/>
      <c r="F2" s="2" t="s">
        <v>30</v>
      </c>
      <c r="G2" s="2"/>
      <c r="H2" s="2"/>
      <c r="I2" s="2" t="s">
        <v>35</v>
      </c>
      <c r="J2" s="2"/>
      <c r="K2" s="2"/>
      <c r="L2" s="2" t="s">
        <v>37</v>
      </c>
      <c r="M2" s="2"/>
      <c r="N2" s="2"/>
      <c r="O2" s="2" t="s">
        <v>60</v>
      </c>
      <c r="P2" s="2"/>
      <c r="Q2" s="2"/>
    </row>
    <row r="3" spans="2:17" x14ac:dyDescent="0.3">
      <c r="B3" s="2"/>
      <c r="C3" s="2" t="s">
        <v>147</v>
      </c>
      <c r="D3" s="2" t="s">
        <v>148</v>
      </c>
      <c r="E3" s="2" t="s">
        <v>149</v>
      </c>
      <c r="F3" s="2" t="s">
        <v>147</v>
      </c>
      <c r="G3" s="2" t="s">
        <v>148</v>
      </c>
      <c r="H3" s="2" t="s">
        <v>149</v>
      </c>
      <c r="I3" s="2" t="s">
        <v>147</v>
      </c>
      <c r="J3" s="2" t="s">
        <v>148</v>
      </c>
      <c r="K3" s="2" t="s">
        <v>149</v>
      </c>
      <c r="L3" s="2" t="s">
        <v>147</v>
      </c>
      <c r="M3" s="2" t="s">
        <v>148</v>
      </c>
      <c r="N3" s="2" t="s">
        <v>149</v>
      </c>
      <c r="O3" s="2" t="s">
        <v>147</v>
      </c>
      <c r="P3" s="2" t="s">
        <v>148</v>
      </c>
      <c r="Q3" s="2" t="s">
        <v>149</v>
      </c>
    </row>
    <row r="4" spans="2:17" x14ac:dyDescent="0.3"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x14ac:dyDescent="0.3">
      <c r="B5" s="1" t="s">
        <v>5</v>
      </c>
      <c r="C5">
        <v>12</v>
      </c>
      <c r="E5">
        <f>C5+D5</f>
        <v>12</v>
      </c>
      <c r="O5">
        <f>C5+F5+I5+L5</f>
        <v>12</v>
      </c>
      <c r="P5">
        <f>D5+G5+J5+M5</f>
        <v>0</v>
      </c>
      <c r="Q5">
        <f>O5+P5</f>
        <v>12</v>
      </c>
    </row>
    <row r="6" spans="2:17" x14ac:dyDescent="0.3">
      <c r="B6" s="3">
        <v>1</v>
      </c>
      <c r="C6" s="4">
        <f>SUM(C7:C16)</f>
        <v>119</v>
      </c>
      <c r="D6" s="4">
        <f t="shared" ref="D6:M17" si="0">SUM(D7:D16)</f>
        <v>39</v>
      </c>
      <c r="E6">
        <f t="shared" si="0"/>
        <v>158</v>
      </c>
      <c r="F6" s="4">
        <f t="shared" si="0"/>
        <v>180</v>
      </c>
      <c r="G6" s="4">
        <f t="shared" si="0"/>
        <v>12</v>
      </c>
      <c r="H6" s="4">
        <f>F6+G6</f>
        <v>192</v>
      </c>
      <c r="I6" s="4">
        <f t="shared" si="0"/>
        <v>98</v>
      </c>
      <c r="J6" s="4">
        <f t="shared" si="0"/>
        <v>0</v>
      </c>
      <c r="K6" s="4">
        <f t="shared" ref="K6:K42" si="1">I6+J6</f>
        <v>98</v>
      </c>
      <c r="L6" s="4">
        <f t="shared" si="0"/>
        <v>84</v>
      </c>
      <c r="M6" s="4">
        <f t="shared" si="0"/>
        <v>0</v>
      </c>
      <c r="N6" s="4">
        <f t="shared" ref="N6:N42" si="2">L6+M6</f>
        <v>84</v>
      </c>
      <c r="O6" s="4">
        <f>C6+F6+I6+L6</f>
        <v>481</v>
      </c>
      <c r="P6" s="4">
        <f>D6+G6+J6+M6</f>
        <v>51</v>
      </c>
      <c r="Q6" s="4">
        <f t="shared" ref="Q6:Q42" si="3">O6+P6</f>
        <v>532</v>
      </c>
    </row>
    <row r="7" spans="2:17" x14ac:dyDescent="0.3">
      <c r="B7" s="1" t="s">
        <v>61</v>
      </c>
      <c r="C7">
        <v>28</v>
      </c>
      <c r="D7">
        <v>12</v>
      </c>
      <c r="E7">
        <f t="shared" ref="E7:E42" si="4">C7+D7</f>
        <v>40</v>
      </c>
      <c r="F7">
        <v>18</v>
      </c>
      <c r="G7">
        <v>12</v>
      </c>
      <c r="H7">
        <f t="shared" ref="H7:H16" si="5">F7+G7</f>
        <v>30</v>
      </c>
      <c r="I7">
        <v>8</v>
      </c>
      <c r="K7">
        <f t="shared" si="1"/>
        <v>8</v>
      </c>
      <c r="L7">
        <v>13</v>
      </c>
      <c r="N7">
        <f t="shared" si="2"/>
        <v>13</v>
      </c>
      <c r="O7">
        <f t="shared" ref="O7:O42" si="6">C7+F7+I7+L7</f>
        <v>67</v>
      </c>
      <c r="P7">
        <f t="shared" ref="P7:P42" si="7">D7+G7+J7+M7</f>
        <v>24</v>
      </c>
      <c r="Q7">
        <f t="shared" si="3"/>
        <v>91</v>
      </c>
    </row>
    <row r="8" spans="2:17" x14ac:dyDescent="0.3">
      <c r="B8" s="1" t="s">
        <v>62</v>
      </c>
      <c r="E8">
        <f t="shared" si="4"/>
        <v>0</v>
      </c>
      <c r="F8">
        <v>30</v>
      </c>
      <c r="H8">
        <f t="shared" si="5"/>
        <v>30</v>
      </c>
      <c r="I8">
        <v>10</v>
      </c>
      <c r="K8">
        <f t="shared" si="1"/>
        <v>10</v>
      </c>
      <c r="N8">
        <f t="shared" si="2"/>
        <v>0</v>
      </c>
      <c r="O8">
        <f t="shared" si="6"/>
        <v>40</v>
      </c>
      <c r="P8">
        <f t="shared" si="7"/>
        <v>0</v>
      </c>
      <c r="Q8">
        <f t="shared" si="3"/>
        <v>40</v>
      </c>
    </row>
    <row r="9" spans="2:17" x14ac:dyDescent="0.3">
      <c r="B9" s="1" t="s">
        <v>6</v>
      </c>
      <c r="C9">
        <v>26</v>
      </c>
      <c r="D9">
        <v>15</v>
      </c>
      <c r="E9">
        <f t="shared" si="4"/>
        <v>41</v>
      </c>
      <c r="F9">
        <v>32</v>
      </c>
      <c r="H9">
        <f t="shared" si="5"/>
        <v>32</v>
      </c>
      <c r="I9">
        <v>15</v>
      </c>
      <c r="K9">
        <f t="shared" si="1"/>
        <v>15</v>
      </c>
      <c r="L9">
        <v>15</v>
      </c>
      <c r="N9">
        <f t="shared" si="2"/>
        <v>15</v>
      </c>
      <c r="O9">
        <f t="shared" si="6"/>
        <v>88</v>
      </c>
      <c r="P9">
        <f t="shared" si="7"/>
        <v>15</v>
      </c>
      <c r="Q9">
        <f t="shared" si="3"/>
        <v>103</v>
      </c>
    </row>
    <row r="10" spans="2:17" x14ac:dyDescent="0.3">
      <c r="B10" s="1" t="s">
        <v>63</v>
      </c>
      <c r="E10">
        <f t="shared" si="4"/>
        <v>0</v>
      </c>
      <c r="F10">
        <v>24</v>
      </c>
      <c r="H10">
        <f t="shared" si="5"/>
        <v>24</v>
      </c>
      <c r="I10">
        <v>15</v>
      </c>
      <c r="K10">
        <f t="shared" si="1"/>
        <v>15</v>
      </c>
      <c r="N10">
        <f t="shared" si="2"/>
        <v>0</v>
      </c>
      <c r="O10">
        <f t="shared" si="6"/>
        <v>39</v>
      </c>
      <c r="P10">
        <f t="shared" si="7"/>
        <v>0</v>
      </c>
      <c r="Q10">
        <f t="shared" si="3"/>
        <v>39</v>
      </c>
    </row>
    <row r="11" spans="2:17" x14ac:dyDescent="0.3">
      <c r="B11" s="1" t="s">
        <v>135</v>
      </c>
      <c r="E11">
        <f t="shared" si="4"/>
        <v>0</v>
      </c>
      <c r="H11">
        <f t="shared" si="5"/>
        <v>0</v>
      </c>
      <c r="I11">
        <v>15</v>
      </c>
      <c r="K11">
        <f t="shared" si="1"/>
        <v>15</v>
      </c>
      <c r="N11">
        <f t="shared" si="2"/>
        <v>0</v>
      </c>
      <c r="O11">
        <f t="shared" si="6"/>
        <v>15</v>
      </c>
      <c r="P11">
        <f t="shared" si="7"/>
        <v>0</v>
      </c>
      <c r="Q11">
        <f t="shared" si="3"/>
        <v>15</v>
      </c>
    </row>
    <row r="12" spans="2:17" x14ac:dyDescent="0.3">
      <c r="B12" s="1" t="s">
        <v>7</v>
      </c>
      <c r="E12">
        <f t="shared" si="4"/>
        <v>0</v>
      </c>
      <c r="F12">
        <v>14</v>
      </c>
      <c r="H12">
        <f t="shared" si="5"/>
        <v>14</v>
      </c>
      <c r="K12">
        <f t="shared" si="1"/>
        <v>0</v>
      </c>
      <c r="N12">
        <f t="shared" si="2"/>
        <v>0</v>
      </c>
      <c r="O12">
        <f t="shared" si="6"/>
        <v>14</v>
      </c>
      <c r="P12">
        <f t="shared" si="7"/>
        <v>0</v>
      </c>
      <c r="Q12">
        <f t="shared" si="3"/>
        <v>14</v>
      </c>
    </row>
    <row r="13" spans="2:17" x14ac:dyDescent="0.3">
      <c r="B13" s="1" t="s">
        <v>45</v>
      </c>
      <c r="E13">
        <f t="shared" si="4"/>
        <v>0</v>
      </c>
      <c r="F13">
        <v>18</v>
      </c>
      <c r="H13">
        <f t="shared" si="5"/>
        <v>18</v>
      </c>
      <c r="I13">
        <v>8</v>
      </c>
      <c r="K13">
        <f t="shared" si="1"/>
        <v>8</v>
      </c>
      <c r="L13">
        <v>12</v>
      </c>
      <c r="N13">
        <f t="shared" si="2"/>
        <v>12</v>
      </c>
      <c r="O13">
        <f t="shared" si="6"/>
        <v>38</v>
      </c>
      <c r="P13">
        <f t="shared" si="7"/>
        <v>0</v>
      </c>
      <c r="Q13">
        <f t="shared" si="3"/>
        <v>38</v>
      </c>
    </row>
    <row r="14" spans="2:17" x14ac:dyDescent="0.3">
      <c r="B14" s="1" t="s">
        <v>2</v>
      </c>
      <c r="C14">
        <v>33</v>
      </c>
      <c r="E14">
        <f t="shared" si="4"/>
        <v>33</v>
      </c>
      <c r="F14">
        <v>33</v>
      </c>
      <c r="H14">
        <f t="shared" si="5"/>
        <v>33</v>
      </c>
      <c r="I14">
        <v>25</v>
      </c>
      <c r="K14">
        <f t="shared" si="1"/>
        <v>25</v>
      </c>
      <c r="L14">
        <v>15</v>
      </c>
      <c r="N14">
        <f t="shared" si="2"/>
        <v>15</v>
      </c>
      <c r="O14">
        <f t="shared" si="6"/>
        <v>106</v>
      </c>
      <c r="P14">
        <f t="shared" si="7"/>
        <v>0</v>
      </c>
      <c r="Q14">
        <f t="shared" si="3"/>
        <v>106</v>
      </c>
    </row>
    <row r="15" spans="2:17" x14ac:dyDescent="0.3">
      <c r="B15" s="1" t="s">
        <v>8</v>
      </c>
      <c r="C15">
        <v>32</v>
      </c>
      <c r="D15">
        <v>12</v>
      </c>
      <c r="E15">
        <f t="shared" si="4"/>
        <v>44</v>
      </c>
      <c r="H15">
        <f t="shared" si="5"/>
        <v>0</v>
      </c>
      <c r="K15">
        <f t="shared" si="1"/>
        <v>0</v>
      </c>
      <c r="L15">
        <v>24</v>
      </c>
      <c r="N15">
        <f t="shared" si="2"/>
        <v>24</v>
      </c>
      <c r="O15">
        <f t="shared" si="6"/>
        <v>56</v>
      </c>
      <c r="P15">
        <f t="shared" si="7"/>
        <v>12</v>
      </c>
      <c r="Q15">
        <f t="shared" si="3"/>
        <v>68</v>
      </c>
    </row>
    <row r="16" spans="2:17" x14ac:dyDescent="0.3">
      <c r="B16" s="1" t="s">
        <v>9</v>
      </c>
      <c r="E16">
        <f t="shared" si="4"/>
        <v>0</v>
      </c>
      <c r="F16">
        <v>11</v>
      </c>
      <c r="H16">
        <f t="shared" si="5"/>
        <v>11</v>
      </c>
      <c r="I16">
        <v>2</v>
      </c>
      <c r="K16">
        <f t="shared" si="1"/>
        <v>2</v>
      </c>
      <c r="L16">
        <v>5</v>
      </c>
      <c r="N16">
        <f t="shared" si="2"/>
        <v>5</v>
      </c>
      <c r="O16">
        <f t="shared" si="6"/>
        <v>18</v>
      </c>
      <c r="P16">
        <f t="shared" si="7"/>
        <v>0</v>
      </c>
      <c r="Q16">
        <f t="shared" si="3"/>
        <v>18</v>
      </c>
    </row>
    <row r="17" spans="2:17" x14ac:dyDescent="0.3">
      <c r="B17" s="3">
        <v>2</v>
      </c>
      <c r="C17" s="4">
        <f>SUM(C18:C34)</f>
        <v>139</v>
      </c>
      <c r="D17" s="4">
        <f t="shared" ref="D17:M17" si="8">SUM(D18:D34)</f>
        <v>36</v>
      </c>
      <c r="E17">
        <f t="shared" si="8"/>
        <v>175</v>
      </c>
      <c r="F17" s="4">
        <f t="shared" si="8"/>
        <v>166</v>
      </c>
      <c r="G17" s="4">
        <f t="shared" si="8"/>
        <v>12</v>
      </c>
      <c r="H17" s="4">
        <f t="shared" si="0"/>
        <v>93</v>
      </c>
      <c r="I17" s="4">
        <f t="shared" si="8"/>
        <v>84</v>
      </c>
      <c r="J17" s="4">
        <f t="shared" si="8"/>
        <v>0</v>
      </c>
      <c r="K17" s="4">
        <f t="shared" si="1"/>
        <v>84</v>
      </c>
      <c r="L17" s="4">
        <f t="shared" si="8"/>
        <v>62</v>
      </c>
      <c r="M17" s="4">
        <f t="shared" si="8"/>
        <v>0</v>
      </c>
      <c r="N17" s="4">
        <f t="shared" si="2"/>
        <v>62</v>
      </c>
      <c r="O17" s="4">
        <f t="shared" si="6"/>
        <v>451</v>
      </c>
      <c r="P17" s="4">
        <f t="shared" si="7"/>
        <v>48</v>
      </c>
      <c r="Q17" s="4">
        <f t="shared" si="3"/>
        <v>499</v>
      </c>
    </row>
    <row r="18" spans="2:17" x14ac:dyDescent="0.3">
      <c r="B18" s="1" t="s">
        <v>74</v>
      </c>
      <c r="C18">
        <v>45</v>
      </c>
      <c r="E18">
        <f t="shared" si="4"/>
        <v>45</v>
      </c>
      <c r="H18">
        <f>F18+G18</f>
        <v>0</v>
      </c>
      <c r="K18">
        <f t="shared" si="1"/>
        <v>0</v>
      </c>
      <c r="N18">
        <f t="shared" si="2"/>
        <v>0</v>
      </c>
      <c r="O18">
        <f t="shared" si="6"/>
        <v>45</v>
      </c>
      <c r="P18">
        <f t="shared" si="7"/>
        <v>0</v>
      </c>
      <c r="Q18">
        <f t="shared" si="3"/>
        <v>45</v>
      </c>
    </row>
    <row r="19" spans="2:17" x14ac:dyDescent="0.3">
      <c r="B19" s="1" t="s">
        <v>10</v>
      </c>
      <c r="C19">
        <v>12</v>
      </c>
      <c r="D19">
        <v>12</v>
      </c>
      <c r="E19">
        <f t="shared" si="4"/>
        <v>24</v>
      </c>
      <c r="F19">
        <v>15</v>
      </c>
      <c r="H19">
        <f>F19+G19</f>
        <v>15</v>
      </c>
      <c r="I19">
        <v>5</v>
      </c>
      <c r="K19">
        <f t="shared" si="1"/>
        <v>5</v>
      </c>
      <c r="L19">
        <v>7</v>
      </c>
      <c r="N19">
        <f t="shared" si="2"/>
        <v>7</v>
      </c>
      <c r="O19">
        <f t="shared" si="6"/>
        <v>39</v>
      </c>
      <c r="P19">
        <f t="shared" si="7"/>
        <v>12</v>
      </c>
      <c r="Q19">
        <f t="shared" si="3"/>
        <v>51</v>
      </c>
    </row>
    <row r="20" spans="2:17" x14ac:dyDescent="0.3">
      <c r="B20" s="1" t="s">
        <v>133</v>
      </c>
      <c r="C20">
        <v>8</v>
      </c>
      <c r="E20">
        <f t="shared" si="4"/>
        <v>8</v>
      </c>
      <c r="H20">
        <f t="shared" ref="H20:H42" si="9">F20+G20</f>
        <v>0</v>
      </c>
      <c r="K20">
        <f t="shared" si="1"/>
        <v>0</v>
      </c>
      <c r="N20">
        <f t="shared" si="2"/>
        <v>0</v>
      </c>
      <c r="O20">
        <f t="shared" si="6"/>
        <v>8</v>
      </c>
      <c r="P20">
        <f t="shared" si="7"/>
        <v>0</v>
      </c>
      <c r="Q20">
        <f t="shared" si="3"/>
        <v>8</v>
      </c>
    </row>
    <row r="21" spans="2:17" x14ac:dyDescent="0.3">
      <c r="B21" s="1" t="s">
        <v>112</v>
      </c>
      <c r="E21">
        <f t="shared" si="4"/>
        <v>0</v>
      </c>
      <c r="H21">
        <f t="shared" si="9"/>
        <v>0</v>
      </c>
      <c r="K21">
        <f t="shared" si="1"/>
        <v>0</v>
      </c>
      <c r="L21">
        <v>1</v>
      </c>
      <c r="N21">
        <f t="shared" si="2"/>
        <v>1</v>
      </c>
      <c r="O21">
        <f t="shared" si="6"/>
        <v>1</v>
      </c>
      <c r="P21">
        <f t="shared" si="7"/>
        <v>0</v>
      </c>
      <c r="Q21">
        <f t="shared" si="3"/>
        <v>1</v>
      </c>
    </row>
    <row r="22" spans="2:17" x14ac:dyDescent="0.3">
      <c r="B22" s="1" t="s">
        <v>65</v>
      </c>
      <c r="E22">
        <f t="shared" si="4"/>
        <v>0</v>
      </c>
      <c r="F22">
        <v>30</v>
      </c>
      <c r="H22">
        <f t="shared" si="9"/>
        <v>30</v>
      </c>
      <c r="I22">
        <v>8</v>
      </c>
      <c r="K22">
        <f t="shared" si="1"/>
        <v>8</v>
      </c>
      <c r="N22">
        <f t="shared" si="2"/>
        <v>0</v>
      </c>
      <c r="O22">
        <f t="shared" si="6"/>
        <v>38</v>
      </c>
      <c r="P22">
        <f t="shared" si="7"/>
        <v>0</v>
      </c>
      <c r="Q22">
        <f t="shared" si="3"/>
        <v>38</v>
      </c>
    </row>
    <row r="23" spans="2:17" x14ac:dyDescent="0.3">
      <c r="B23" s="1" t="s">
        <v>11</v>
      </c>
      <c r="C23">
        <v>12</v>
      </c>
      <c r="D23">
        <v>12</v>
      </c>
      <c r="E23">
        <f t="shared" si="4"/>
        <v>24</v>
      </c>
      <c r="F23">
        <v>15</v>
      </c>
      <c r="H23">
        <f t="shared" si="9"/>
        <v>15</v>
      </c>
      <c r="I23">
        <v>5</v>
      </c>
      <c r="K23">
        <f t="shared" si="1"/>
        <v>5</v>
      </c>
      <c r="L23">
        <v>6</v>
      </c>
      <c r="N23">
        <f t="shared" si="2"/>
        <v>6</v>
      </c>
      <c r="O23">
        <f t="shared" si="6"/>
        <v>38</v>
      </c>
      <c r="P23">
        <f t="shared" si="7"/>
        <v>12</v>
      </c>
      <c r="Q23">
        <f t="shared" si="3"/>
        <v>50</v>
      </c>
    </row>
    <row r="24" spans="2:17" x14ac:dyDescent="0.3">
      <c r="B24" s="1" t="s">
        <v>63</v>
      </c>
      <c r="E24">
        <f t="shared" si="4"/>
        <v>0</v>
      </c>
      <c r="F24">
        <v>25</v>
      </c>
      <c r="H24">
        <f t="shared" si="9"/>
        <v>25</v>
      </c>
      <c r="I24">
        <v>15</v>
      </c>
      <c r="K24">
        <f t="shared" si="1"/>
        <v>15</v>
      </c>
      <c r="N24">
        <f t="shared" si="2"/>
        <v>0</v>
      </c>
      <c r="O24">
        <f t="shared" si="6"/>
        <v>40</v>
      </c>
      <c r="P24">
        <f t="shared" si="7"/>
        <v>0</v>
      </c>
      <c r="Q24">
        <f t="shared" si="3"/>
        <v>40</v>
      </c>
    </row>
    <row r="25" spans="2:17" x14ac:dyDescent="0.3">
      <c r="B25" s="1" t="s">
        <v>135</v>
      </c>
      <c r="E25">
        <f t="shared" si="4"/>
        <v>0</v>
      </c>
      <c r="H25">
        <f t="shared" si="9"/>
        <v>0</v>
      </c>
      <c r="I25">
        <v>15</v>
      </c>
      <c r="K25">
        <f t="shared" si="1"/>
        <v>15</v>
      </c>
      <c r="N25">
        <f t="shared" si="2"/>
        <v>0</v>
      </c>
      <c r="O25">
        <f t="shared" si="6"/>
        <v>15</v>
      </c>
      <c r="P25">
        <f t="shared" si="7"/>
        <v>0</v>
      </c>
      <c r="Q25">
        <f t="shared" si="3"/>
        <v>15</v>
      </c>
    </row>
    <row r="26" spans="2:17" x14ac:dyDescent="0.3">
      <c r="B26" s="1" t="s">
        <v>16</v>
      </c>
      <c r="C26">
        <v>15</v>
      </c>
      <c r="D26">
        <v>12</v>
      </c>
      <c r="E26">
        <f t="shared" si="4"/>
        <v>27</v>
      </c>
      <c r="H26">
        <f t="shared" si="9"/>
        <v>0</v>
      </c>
      <c r="K26">
        <f t="shared" si="1"/>
        <v>0</v>
      </c>
      <c r="L26">
        <v>8</v>
      </c>
      <c r="N26">
        <f t="shared" si="2"/>
        <v>8</v>
      </c>
      <c r="O26">
        <f t="shared" si="6"/>
        <v>23</v>
      </c>
      <c r="P26">
        <f t="shared" si="7"/>
        <v>12</v>
      </c>
      <c r="Q26">
        <f t="shared" si="3"/>
        <v>35</v>
      </c>
    </row>
    <row r="27" spans="2:17" x14ac:dyDescent="0.3">
      <c r="B27" s="1" t="s">
        <v>12</v>
      </c>
      <c r="E27">
        <f t="shared" si="4"/>
        <v>0</v>
      </c>
      <c r="F27">
        <v>8</v>
      </c>
      <c r="H27">
        <f t="shared" si="9"/>
        <v>8</v>
      </c>
      <c r="K27">
        <f t="shared" si="1"/>
        <v>0</v>
      </c>
      <c r="N27">
        <f t="shared" si="2"/>
        <v>0</v>
      </c>
      <c r="O27">
        <f t="shared" si="6"/>
        <v>8</v>
      </c>
      <c r="P27">
        <f t="shared" si="7"/>
        <v>0</v>
      </c>
      <c r="Q27">
        <f t="shared" si="3"/>
        <v>8</v>
      </c>
    </row>
    <row r="28" spans="2:17" x14ac:dyDescent="0.3">
      <c r="B28" s="1" t="s">
        <v>3</v>
      </c>
      <c r="C28">
        <v>15</v>
      </c>
      <c r="E28">
        <f t="shared" si="4"/>
        <v>15</v>
      </c>
      <c r="F28">
        <v>11</v>
      </c>
      <c r="H28">
        <f t="shared" si="9"/>
        <v>11</v>
      </c>
      <c r="I28">
        <v>12</v>
      </c>
      <c r="K28">
        <f t="shared" si="1"/>
        <v>12</v>
      </c>
      <c r="L28">
        <v>6</v>
      </c>
      <c r="N28">
        <f t="shared" si="2"/>
        <v>6</v>
      </c>
      <c r="O28">
        <f t="shared" si="6"/>
        <v>44</v>
      </c>
      <c r="P28">
        <f t="shared" si="7"/>
        <v>0</v>
      </c>
      <c r="Q28">
        <f t="shared" si="3"/>
        <v>44</v>
      </c>
    </row>
    <row r="29" spans="2:17" x14ac:dyDescent="0.3">
      <c r="B29" s="1" t="s">
        <v>108</v>
      </c>
      <c r="E29">
        <f t="shared" si="4"/>
        <v>0</v>
      </c>
      <c r="F29">
        <v>30</v>
      </c>
      <c r="G29">
        <v>12</v>
      </c>
      <c r="H29">
        <f t="shared" si="9"/>
        <v>42</v>
      </c>
      <c r="K29">
        <f t="shared" si="1"/>
        <v>0</v>
      </c>
      <c r="N29">
        <f t="shared" si="2"/>
        <v>0</v>
      </c>
      <c r="O29">
        <f t="shared" si="6"/>
        <v>30</v>
      </c>
      <c r="P29">
        <f t="shared" si="7"/>
        <v>12</v>
      </c>
      <c r="Q29">
        <f t="shared" si="3"/>
        <v>42</v>
      </c>
    </row>
    <row r="30" spans="2:17" x14ac:dyDescent="0.3">
      <c r="B30" s="1" t="s">
        <v>49</v>
      </c>
      <c r="E30">
        <f t="shared" si="4"/>
        <v>0</v>
      </c>
      <c r="F30">
        <v>11</v>
      </c>
      <c r="H30">
        <f t="shared" si="9"/>
        <v>11</v>
      </c>
      <c r="I30">
        <v>6</v>
      </c>
      <c r="K30">
        <f t="shared" si="1"/>
        <v>6</v>
      </c>
      <c r="L30">
        <v>8</v>
      </c>
      <c r="N30">
        <f t="shared" si="2"/>
        <v>8</v>
      </c>
      <c r="O30">
        <f t="shared" si="6"/>
        <v>25</v>
      </c>
      <c r="P30">
        <f t="shared" si="7"/>
        <v>0</v>
      </c>
      <c r="Q30">
        <f t="shared" si="3"/>
        <v>25</v>
      </c>
    </row>
    <row r="31" spans="2:17" x14ac:dyDescent="0.3">
      <c r="B31" s="1" t="s">
        <v>4</v>
      </c>
      <c r="C31">
        <v>15</v>
      </c>
      <c r="E31">
        <f t="shared" si="4"/>
        <v>15</v>
      </c>
      <c r="F31">
        <v>21</v>
      </c>
      <c r="H31">
        <f t="shared" si="9"/>
        <v>21</v>
      </c>
      <c r="I31">
        <v>12</v>
      </c>
      <c r="K31">
        <f t="shared" si="1"/>
        <v>12</v>
      </c>
      <c r="L31">
        <v>9</v>
      </c>
      <c r="N31">
        <f t="shared" si="2"/>
        <v>9</v>
      </c>
      <c r="O31">
        <f t="shared" si="6"/>
        <v>57</v>
      </c>
      <c r="P31">
        <f t="shared" si="7"/>
        <v>0</v>
      </c>
      <c r="Q31">
        <f t="shared" si="3"/>
        <v>57</v>
      </c>
    </row>
    <row r="32" spans="2:17" x14ac:dyDescent="0.3">
      <c r="B32" s="1" t="s">
        <v>121</v>
      </c>
      <c r="E32">
        <f t="shared" si="4"/>
        <v>0</v>
      </c>
      <c r="H32">
        <f t="shared" si="9"/>
        <v>0</v>
      </c>
      <c r="K32">
        <f t="shared" si="1"/>
        <v>0</v>
      </c>
      <c r="L32">
        <v>10</v>
      </c>
      <c r="N32">
        <f t="shared" si="2"/>
        <v>10</v>
      </c>
      <c r="O32">
        <f t="shared" si="6"/>
        <v>10</v>
      </c>
      <c r="P32">
        <f t="shared" si="7"/>
        <v>0</v>
      </c>
      <c r="Q32">
        <f t="shared" si="3"/>
        <v>10</v>
      </c>
    </row>
    <row r="33" spans="2:17" x14ac:dyDescent="0.3">
      <c r="B33" s="1" t="s">
        <v>134</v>
      </c>
      <c r="C33">
        <v>5</v>
      </c>
      <c r="E33">
        <f t="shared" si="4"/>
        <v>5</v>
      </c>
      <c r="H33">
        <f t="shared" si="9"/>
        <v>0</v>
      </c>
      <c r="K33">
        <f t="shared" si="1"/>
        <v>0</v>
      </c>
      <c r="N33">
        <f t="shared" si="2"/>
        <v>0</v>
      </c>
      <c r="O33">
        <f t="shared" si="6"/>
        <v>5</v>
      </c>
      <c r="P33">
        <f t="shared" si="7"/>
        <v>0</v>
      </c>
      <c r="Q33">
        <f t="shared" si="3"/>
        <v>5</v>
      </c>
    </row>
    <row r="34" spans="2:17" x14ac:dyDescent="0.3">
      <c r="B34" s="1" t="s">
        <v>67</v>
      </c>
      <c r="C34">
        <v>12</v>
      </c>
      <c r="E34">
        <f t="shared" si="4"/>
        <v>12</v>
      </c>
      <c r="H34">
        <f t="shared" si="9"/>
        <v>0</v>
      </c>
      <c r="I34">
        <v>6</v>
      </c>
      <c r="K34">
        <f t="shared" si="1"/>
        <v>6</v>
      </c>
      <c r="L34">
        <v>7</v>
      </c>
      <c r="N34">
        <f t="shared" si="2"/>
        <v>7</v>
      </c>
      <c r="O34">
        <f t="shared" si="6"/>
        <v>25</v>
      </c>
      <c r="P34">
        <f t="shared" si="7"/>
        <v>0</v>
      </c>
      <c r="Q34">
        <f t="shared" si="3"/>
        <v>25</v>
      </c>
    </row>
    <row r="35" spans="2:17" x14ac:dyDescent="0.3">
      <c r="B35" s="3">
        <v>3</v>
      </c>
      <c r="C35" s="4">
        <f>SUM(C36:C43)</f>
        <v>54</v>
      </c>
      <c r="D35" s="4">
        <f>SUM(D36:D43)</f>
        <v>15</v>
      </c>
      <c r="E35">
        <f t="shared" ref="E35" si="10">SUM(E36:E42)</f>
        <v>54</v>
      </c>
      <c r="F35" s="4">
        <f>SUM(F36:F43)</f>
        <v>97</v>
      </c>
      <c r="G35" s="4">
        <f>SUM(G36:G43)</f>
        <v>0</v>
      </c>
      <c r="H35" s="4">
        <f>SUM(H36:H42)</f>
        <v>97</v>
      </c>
      <c r="I35" s="4">
        <f>SUM(I36:I43)</f>
        <v>64</v>
      </c>
      <c r="J35" s="4">
        <f>SUM(J36:J43)</f>
        <v>0</v>
      </c>
      <c r="K35" s="4">
        <f t="shared" si="1"/>
        <v>64</v>
      </c>
      <c r="L35" s="4">
        <f>SUM(L36:L43)</f>
        <v>57</v>
      </c>
      <c r="M35" s="4">
        <f>SUM(M36:M43)</f>
        <v>0</v>
      </c>
      <c r="N35" s="4">
        <f t="shared" si="2"/>
        <v>57</v>
      </c>
      <c r="O35" s="4">
        <f t="shared" si="6"/>
        <v>272</v>
      </c>
      <c r="P35" s="4">
        <f t="shared" si="7"/>
        <v>15</v>
      </c>
      <c r="Q35" s="4">
        <f t="shared" si="3"/>
        <v>287</v>
      </c>
    </row>
    <row r="36" spans="2:17" x14ac:dyDescent="0.3">
      <c r="B36" s="1" t="s">
        <v>69</v>
      </c>
      <c r="C36">
        <v>2</v>
      </c>
      <c r="E36">
        <f t="shared" si="4"/>
        <v>2</v>
      </c>
      <c r="H36">
        <f t="shared" si="9"/>
        <v>0</v>
      </c>
      <c r="K36">
        <f t="shared" si="1"/>
        <v>0</v>
      </c>
      <c r="N36">
        <f t="shared" si="2"/>
        <v>0</v>
      </c>
      <c r="O36">
        <f t="shared" si="6"/>
        <v>2</v>
      </c>
      <c r="P36">
        <f t="shared" si="7"/>
        <v>0</v>
      </c>
      <c r="Q36">
        <f t="shared" si="3"/>
        <v>2</v>
      </c>
    </row>
    <row r="37" spans="2:17" x14ac:dyDescent="0.3">
      <c r="B37" s="1" t="s">
        <v>63</v>
      </c>
      <c r="E37">
        <f t="shared" si="4"/>
        <v>0</v>
      </c>
      <c r="F37">
        <v>29</v>
      </c>
      <c r="H37">
        <f t="shared" si="9"/>
        <v>29</v>
      </c>
      <c r="I37">
        <v>13</v>
      </c>
      <c r="K37">
        <f t="shared" si="1"/>
        <v>13</v>
      </c>
      <c r="N37">
        <f t="shared" si="2"/>
        <v>0</v>
      </c>
      <c r="O37">
        <f t="shared" si="6"/>
        <v>42</v>
      </c>
      <c r="P37">
        <f t="shared" si="7"/>
        <v>0</v>
      </c>
      <c r="Q37">
        <f t="shared" si="3"/>
        <v>42</v>
      </c>
    </row>
    <row r="38" spans="2:17" x14ac:dyDescent="0.3">
      <c r="B38" s="1" t="s">
        <v>135</v>
      </c>
      <c r="E38">
        <f t="shared" si="4"/>
        <v>0</v>
      </c>
      <c r="H38">
        <f t="shared" si="9"/>
        <v>0</v>
      </c>
      <c r="I38">
        <v>15</v>
      </c>
      <c r="K38">
        <f t="shared" si="1"/>
        <v>15</v>
      </c>
      <c r="N38">
        <f t="shared" si="2"/>
        <v>0</v>
      </c>
      <c r="O38">
        <f t="shared" si="6"/>
        <v>15</v>
      </c>
      <c r="P38">
        <f t="shared" si="7"/>
        <v>0</v>
      </c>
      <c r="Q38">
        <f t="shared" si="3"/>
        <v>15</v>
      </c>
    </row>
    <row r="39" spans="2:17" x14ac:dyDescent="0.3">
      <c r="B39" s="1" t="s">
        <v>70</v>
      </c>
      <c r="C39">
        <v>12</v>
      </c>
      <c r="E39">
        <f t="shared" si="4"/>
        <v>12</v>
      </c>
      <c r="H39">
        <f t="shared" si="9"/>
        <v>0</v>
      </c>
      <c r="I39">
        <v>20</v>
      </c>
      <c r="K39">
        <f t="shared" si="1"/>
        <v>20</v>
      </c>
      <c r="L39">
        <v>27</v>
      </c>
      <c r="N39">
        <f t="shared" si="2"/>
        <v>27</v>
      </c>
      <c r="O39">
        <f t="shared" si="6"/>
        <v>59</v>
      </c>
      <c r="P39">
        <f t="shared" si="7"/>
        <v>0</v>
      </c>
      <c r="Q39">
        <f t="shared" si="3"/>
        <v>59</v>
      </c>
    </row>
    <row r="40" spans="2:17" x14ac:dyDescent="0.3">
      <c r="B40" s="1" t="s">
        <v>71</v>
      </c>
      <c r="C40">
        <v>14</v>
      </c>
      <c r="E40">
        <f t="shared" si="4"/>
        <v>14</v>
      </c>
      <c r="F40">
        <v>32</v>
      </c>
      <c r="H40">
        <f t="shared" si="9"/>
        <v>32</v>
      </c>
      <c r="I40">
        <v>0</v>
      </c>
      <c r="K40">
        <f t="shared" si="1"/>
        <v>0</v>
      </c>
      <c r="L40">
        <v>0</v>
      </c>
      <c r="N40">
        <f t="shared" si="2"/>
        <v>0</v>
      </c>
      <c r="O40">
        <f t="shared" si="6"/>
        <v>46</v>
      </c>
      <c r="P40">
        <f t="shared" si="7"/>
        <v>0</v>
      </c>
      <c r="Q40">
        <f t="shared" si="3"/>
        <v>46</v>
      </c>
    </row>
    <row r="41" spans="2:17" x14ac:dyDescent="0.3">
      <c r="B41" s="1" t="s">
        <v>3</v>
      </c>
      <c r="C41">
        <v>8</v>
      </c>
      <c r="E41">
        <f t="shared" si="4"/>
        <v>8</v>
      </c>
      <c r="F41">
        <v>15</v>
      </c>
      <c r="H41">
        <f t="shared" si="9"/>
        <v>15</v>
      </c>
      <c r="I41">
        <v>8</v>
      </c>
      <c r="K41">
        <f t="shared" si="1"/>
        <v>8</v>
      </c>
      <c r="L41">
        <v>6</v>
      </c>
      <c r="N41">
        <f t="shared" si="2"/>
        <v>6</v>
      </c>
      <c r="O41">
        <f t="shared" si="6"/>
        <v>37</v>
      </c>
      <c r="P41">
        <f t="shared" si="7"/>
        <v>0</v>
      </c>
      <c r="Q41">
        <f t="shared" si="3"/>
        <v>37</v>
      </c>
    </row>
    <row r="42" spans="2:17" x14ac:dyDescent="0.3">
      <c r="B42" s="1" t="s">
        <v>4</v>
      </c>
      <c r="C42">
        <v>18</v>
      </c>
      <c r="E42">
        <f t="shared" si="4"/>
        <v>18</v>
      </c>
      <c r="F42">
        <v>21</v>
      </c>
      <c r="H42">
        <f t="shared" si="9"/>
        <v>21</v>
      </c>
      <c r="I42">
        <v>8</v>
      </c>
      <c r="K42">
        <f t="shared" si="1"/>
        <v>8</v>
      </c>
      <c r="L42">
        <v>24</v>
      </c>
      <c r="N42">
        <f t="shared" si="2"/>
        <v>24</v>
      </c>
      <c r="O42">
        <f t="shared" si="6"/>
        <v>71</v>
      </c>
      <c r="P42">
        <f t="shared" si="7"/>
        <v>0</v>
      </c>
      <c r="Q42">
        <f t="shared" si="3"/>
        <v>71</v>
      </c>
    </row>
    <row r="43" spans="2:17" x14ac:dyDescent="0.3">
      <c r="B43" s="1" t="s">
        <v>155</v>
      </c>
      <c r="D43">
        <v>15</v>
      </c>
      <c r="E43">
        <f>C43+D43</f>
        <v>15</v>
      </c>
      <c r="O43">
        <f>C43+F43+I43+L43</f>
        <v>0</v>
      </c>
      <c r="P43">
        <f>D43+G43+J43+M43</f>
        <v>15</v>
      </c>
      <c r="Q43">
        <f>O43+P43</f>
        <v>15</v>
      </c>
    </row>
    <row r="44" spans="2:17" x14ac:dyDescent="0.3">
      <c r="B44" s="5" t="s">
        <v>60</v>
      </c>
      <c r="C44" s="6">
        <f>C35+C17+C6+C4</f>
        <v>312</v>
      </c>
      <c r="D44" s="6">
        <f t="shared" ref="D44:N44" si="11">D35+D17+D6+D4</f>
        <v>90</v>
      </c>
      <c r="E44" s="6">
        <f t="shared" si="11"/>
        <v>387</v>
      </c>
      <c r="F44" s="6">
        <f>F35+F17+F6+F4</f>
        <v>443</v>
      </c>
      <c r="G44" s="6">
        <f t="shared" si="11"/>
        <v>24</v>
      </c>
      <c r="H44" s="6">
        <f t="shared" si="11"/>
        <v>382</v>
      </c>
      <c r="I44" s="6">
        <f t="shared" si="11"/>
        <v>246</v>
      </c>
      <c r="J44" s="6">
        <f t="shared" si="11"/>
        <v>0</v>
      </c>
      <c r="K44" s="6">
        <f t="shared" si="11"/>
        <v>246</v>
      </c>
      <c r="L44" s="6">
        <f t="shared" si="11"/>
        <v>203</v>
      </c>
      <c r="M44" s="6">
        <f t="shared" si="11"/>
        <v>0</v>
      </c>
      <c r="N44" s="6">
        <f t="shared" si="11"/>
        <v>203</v>
      </c>
      <c r="O44" s="6">
        <f>O35+O17+O6+O5</f>
        <v>1216</v>
      </c>
      <c r="P44" s="6">
        <f>P35+P17+P6+P5</f>
        <v>114</v>
      </c>
      <c r="Q44" s="6">
        <f>Q35+Q17+Q6+Q5</f>
        <v>1330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0718-3FAB-47DD-B86A-9304AA1D4F63}">
  <dimension ref="B2:Q52"/>
  <sheetViews>
    <sheetView topLeftCell="F27" workbookViewId="0">
      <selection activeCell="Q53" sqref="Q53"/>
    </sheetView>
  </sheetViews>
  <sheetFormatPr baseColWidth="10" defaultRowHeight="14.4" x14ac:dyDescent="0.3"/>
  <cols>
    <col min="2" max="2" width="36" bestFit="1" customWidth="1"/>
    <col min="3" max="3" width="29.109375" bestFit="1" customWidth="1"/>
    <col min="4" max="4" width="7.33203125" bestFit="1" customWidth="1"/>
    <col min="5" max="5" width="5.88671875" bestFit="1" customWidth="1"/>
    <col min="6" max="6" width="31.109375" bestFit="1" customWidth="1"/>
    <col min="7" max="7" width="7.33203125" bestFit="1" customWidth="1"/>
    <col min="8" max="8" width="5.88671875" bestFit="1" customWidth="1"/>
    <col min="9" max="9" width="25.44140625" bestFit="1" customWidth="1"/>
    <col min="10" max="10" width="7.33203125" bestFit="1" customWidth="1"/>
    <col min="11" max="11" width="5.88671875" bestFit="1" customWidth="1"/>
    <col min="12" max="12" width="14.6640625" customWidth="1"/>
    <col min="13" max="13" width="13.44140625" customWidth="1"/>
    <col min="14" max="14" width="24.6640625" customWidth="1"/>
    <col min="15" max="15" width="9.109375" bestFit="1" customWidth="1"/>
  </cols>
  <sheetData>
    <row r="2" spans="2:17" x14ac:dyDescent="0.3">
      <c r="B2" s="2" t="s">
        <v>144</v>
      </c>
      <c r="C2" s="2" t="s">
        <v>22</v>
      </c>
      <c r="D2" s="2"/>
      <c r="E2" s="2"/>
      <c r="F2" s="2" t="s">
        <v>26</v>
      </c>
      <c r="G2" s="2"/>
      <c r="H2" s="2"/>
      <c r="I2" s="2" t="s">
        <v>29</v>
      </c>
      <c r="J2" s="2"/>
      <c r="K2" s="2"/>
      <c r="L2" s="2" t="s">
        <v>36</v>
      </c>
      <c r="M2" s="2"/>
      <c r="N2" s="2"/>
      <c r="O2" s="2" t="s">
        <v>60</v>
      </c>
      <c r="P2" s="2"/>
      <c r="Q2" s="2"/>
    </row>
    <row r="3" spans="2:17" x14ac:dyDescent="0.3">
      <c r="B3" s="2"/>
      <c r="C3" s="2" t="s">
        <v>147</v>
      </c>
      <c r="D3" s="2" t="s">
        <v>148</v>
      </c>
      <c r="E3" s="2" t="s">
        <v>149</v>
      </c>
      <c r="F3" s="2" t="s">
        <v>147</v>
      </c>
      <c r="G3" s="2" t="s">
        <v>148</v>
      </c>
      <c r="H3" s="2" t="s">
        <v>149</v>
      </c>
      <c r="I3" s="2" t="s">
        <v>147</v>
      </c>
      <c r="J3" s="2" t="s">
        <v>148</v>
      </c>
      <c r="K3" s="2" t="s">
        <v>149</v>
      </c>
      <c r="L3" s="2" t="s">
        <v>147</v>
      </c>
      <c r="M3" s="2" t="s">
        <v>148</v>
      </c>
      <c r="N3" s="2" t="s">
        <v>149</v>
      </c>
      <c r="O3" s="2" t="s">
        <v>147</v>
      </c>
      <c r="P3" s="2" t="s">
        <v>148</v>
      </c>
      <c r="Q3" s="2" t="s">
        <v>149</v>
      </c>
    </row>
    <row r="4" spans="2:17" x14ac:dyDescent="0.3">
      <c r="B4" s="3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7" x14ac:dyDescent="0.3">
      <c r="B5" s="1" t="s">
        <v>5</v>
      </c>
      <c r="L5">
        <v>25</v>
      </c>
      <c r="O5">
        <f>C5+F5+I5+L5</f>
        <v>25</v>
      </c>
      <c r="P5">
        <f>D5+G5+J5+M5</f>
        <v>0</v>
      </c>
      <c r="Q5">
        <f>O5+P5</f>
        <v>25</v>
      </c>
    </row>
    <row r="6" spans="2:17" x14ac:dyDescent="0.3">
      <c r="B6" s="3">
        <v>1</v>
      </c>
      <c r="C6" s="4">
        <f>SUM(C7:C17)</f>
        <v>141</v>
      </c>
      <c r="D6" s="4">
        <f t="shared" ref="D6:M6" si="0">SUM(D7:D17)</f>
        <v>0</v>
      </c>
      <c r="E6" s="4">
        <f>C6+D6</f>
        <v>141</v>
      </c>
      <c r="F6" s="4">
        <f t="shared" si="0"/>
        <v>53</v>
      </c>
      <c r="G6" s="4">
        <f t="shared" si="0"/>
        <v>0</v>
      </c>
      <c r="H6" s="4">
        <f>F6+G6</f>
        <v>53</v>
      </c>
      <c r="I6" s="4">
        <f t="shared" si="0"/>
        <v>121</v>
      </c>
      <c r="J6" s="4">
        <f t="shared" si="0"/>
        <v>15</v>
      </c>
      <c r="K6" s="4">
        <f>I6+J6</f>
        <v>136</v>
      </c>
      <c r="L6" s="4">
        <f t="shared" si="0"/>
        <v>158</v>
      </c>
      <c r="M6" s="4">
        <f t="shared" si="0"/>
        <v>15</v>
      </c>
      <c r="N6" s="4">
        <f>L6+M6</f>
        <v>173</v>
      </c>
      <c r="O6" s="4">
        <f t="shared" ref="O6:O50" si="1">C6+F6+I6+L6</f>
        <v>473</v>
      </c>
      <c r="P6">
        <f t="shared" ref="P6:P50" si="2">D6+G6+J6+M6</f>
        <v>30</v>
      </c>
      <c r="Q6">
        <f t="shared" ref="Q6:Q50" si="3">O6+P6</f>
        <v>503</v>
      </c>
    </row>
    <row r="7" spans="2:17" x14ac:dyDescent="0.3">
      <c r="B7" s="1" t="s">
        <v>61</v>
      </c>
      <c r="C7">
        <v>8</v>
      </c>
      <c r="E7">
        <f t="shared" ref="E7:E50" si="4">C7+D7</f>
        <v>8</v>
      </c>
      <c r="F7">
        <v>7</v>
      </c>
      <c r="H7">
        <f t="shared" ref="H7:H49" si="5">F7+G7</f>
        <v>7</v>
      </c>
      <c r="I7">
        <v>16</v>
      </c>
      <c r="K7">
        <f t="shared" ref="K7:K50" si="6">I7+J7</f>
        <v>16</v>
      </c>
      <c r="N7">
        <f t="shared" ref="N7:N50" si="7">L7+M7</f>
        <v>0</v>
      </c>
      <c r="O7">
        <f t="shared" si="1"/>
        <v>31</v>
      </c>
      <c r="P7">
        <f t="shared" si="2"/>
        <v>0</v>
      </c>
      <c r="Q7">
        <f t="shared" si="3"/>
        <v>31</v>
      </c>
    </row>
    <row r="8" spans="2:17" x14ac:dyDescent="0.3">
      <c r="B8" s="1" t="s">
        <v>62</v>
      </c>
      <c r="C8">
        <v>12</v>
      </c>
      <c r="E8">
        <f t="shared" si="4"/>
        <v>12</v>
      </c>
      <c r="H8">
        <f t="shared" si="5"/>
        <v>0</v>
      </c>
      <c r="I8">
        <v>34</v>
      </c>
      <c r="J8">
        <v>15</v>
      </c>
      <c r="K8">
        <f t="shared" si="6"/>
        <v>49</v>
      </c>
      <c r="N8">
        <f t="shared" si="7"/>
        <v>0</v>
      </c>
      <c r="O8">
        <f t="shared" si="1"/>
        <v>46</v>
      </c>
      <c r="P8">
        <f t="shared" si="2"/>
        <v>15</v>
      </c>
      <c r="Q8">
        <f t="shared" si="3"/>
        <v>61</v>
      </c>
    </row>
    <row r="9" spans="2:17" x14ac:dyDescent="0.3">
      <c r="B9" s="1" t="s">
        <v>6</v>
      </c>
      <c r="C9">
        <v>12</v>
      </c>
      <c r="E9">
        <f t="shared" si="4"/>
        <v>12</v>
      </c>
      <c r="F9">
        <v>16</v>
      </c>
      <c r="H9">
        <f t="shared" si="5"/>
        <v>16</v>
      </c>
      <c r="I9">
        <v>20</v>
      </c>
      <c r="K9">
        <f t="shared" si="6"/>
        <v>20</v>
      </c>
      <c r="L9">
        <v>15</v>
      </c>
      <c r="M9">
        <v>15</v>
      </c>
      <c r="N9">
        <f t="shared" si="7"/>
        <v>30</v>
      </c>
      <c r="O9">
        <f t="shared" si="1"/>
        <v>63</v>
      </c>
      <c r="P9">
        <f t="shared" si="2"/>
        <v>15</v>
      </c>
      <c r="Q9">
        <f t="shared" si="3"/>
        <v>78</v>
      </c>
    </row>
    <row r="10" spans="2:17" x14ac:dyDescent="0.3">
      <c r="B10" s="1" t="s">
        <v>100</v>
      </c>
      <c r="E10">
        <f t="shared" si="4"/>
        <v>0</v>
      </c>
      <c r="H10">
        <f t="shared" si="5"/>
        <v>0</v>
      </c>
      <c r="K10">
        <f t="shared" si="6"/>
        <v>0</v>
      </c>
      <c r="L10">
        <v>15</v>
      </c>
      <c r="N10">
        <f t="shared" si="7"/>
        <v>15</v>
      </c>
      <c r="O10">
        <f t="shared" si="1"/>
        <v>15</v>
      </c>
      <c r="P10">
        <f t="shared" si="2"/>
        <v>0</v>
      </c>
      <c r="Q10">
        <f t="shared" si="3"/>
        <v>15</v>
      </c>
    </row>
    <row r="11" spans="2:17" x14ac:dyDescent="0.3">
      <c r="B11" s="1" t="s">
        <v>63</v>
      </c>
      <c r="E11">
        <f t="shared" si="4"/>
        <v>0</v>
      </c>
      <c r="H11">
        <f t="shared" si="5"/>
        <v>0</v>
      </c>
      <c r="K11">
        <f t="shared" si="6"/>
        <v>0</v>
      </c>
      <c r="L11">
        <v>30</v>
      </c>
      <c r="N11">
        <f t="shared" si="7"/>
        <v>30</v>
      </c>
      <c r="O11">
        <f t="shared" si="1"/>
        <v>30</v>
      </c>
      <c r="P11">
        <f t="shared" si="2"/>
        <v>0</v>
      </c>
      <c r="Q11">
        <f t="shared" si="3"/>
        <v>30</v>
      </c>
    </row>
    <row r="12" spans="2:17" x14ac:dyDescent="0.3">
      <c r="B12" s="1" t="s">
        <v>88</v>
      </c>
      <c r="C12">
        <v>50</v>
      </c>
      <c r="E12">
        <f t="shared" si="4"/>
        <v>50</v>
      </c>
      <c r="H12">
        <f t="shared" si="5"/>
        <v>0</v>
      </c>
      <c r="K12">
        <f t="shared" si="6"/>
        <v>0</v>
      </c>
      <c r="N12">
        <f t="shared" si="7"/>
        <v>0</v>
      </c>
      <c r="O12">
        <f t="shared" si="1"/>
        <v>50</v>
      </c>
      <c r="P12">
        <f t="shared" si="2"/>
        <v>0</v>
      </c>
      <c r="Q12">
        <f t="shared" si="3"/>
        <v>50</v>
      </c>
    </row>
    <row r="13" spans="2:17" x14ac:dyDescent="0.3">
      <c r="B13" s="1" t="s">
        <v>7</v>
      </c>
      <c r="C13">
        <v>18</v>
      </c>
      <c r="E13">
        <f t="shared" si="4"/>
        <v>18</v>
      </c>
      <c r="H13">
        <f t="shared" si="5"/>
        <v>0</v>
      </c>
      <c r="I13">
        <v>5</v>
      </c>
      <c r="K13">
        <f t="shared" si="6"/>
        <v>5</v>
      </c>
      <c r="N13">
        <f t="shared" si="7"/>
        <v>0</v>
      </c>
      <c r="O13">
        <f t="shared" si="1"/>
        <v>23</v>
      </c>
      <c r="P13">
        <f t="shared" si="2"/>
        <v>0</v>
      </c>
      <c r="Q13">
        <f t="shared" si="3"/>
        <v>23</v>
      </c>
    </row>
    <row r="14" spans="2:17" x14ac:dyDescent="0.3">
      <c r="B14" s="1" t="s">
        <v>45</v>
      </c>
      <c r="E14">
        <f t="shared" si="4"/>
        <v>0</v>
      </c>
      <c r="H14">
        <f t="shared" si="5"/>
        <v>0</v>
      </c>
      <c r="K14">
        <f t="shared" si="6"/>
        <v>0</v>
      </c>
      <c r="L14">
        <v>20</v>
      </c>
      <c r="N14">
        <f t="shared" si="7"/>
        <v>20</v>
      </c>
      <c r="O14">
        <f t="shared" si="1"/>
        <v>20</v>
      </c>
      <c r="P14">
        <f t="shared" si="2"/>
        <v>0</v>
      </c>
      <c r="Q14">
        <f t="shared" si="3"/>
        <v>20</v>
      </c>
    </row>
    <row r="15" spans="2:17" x14ac:dyDescent="0.3">
      <c r="B15" s="1" t="s">
        <v>2</v>
      </c>
      <c r="C15">
        <v>25</v>
      </c>
      <c r="E15">
        <f t="shared" si="4"/>
        <v>25</v>
      </c>
      <c r="F15">
        <v>12</v>
      </c>
      <c r="H15">
        <f t="shared" si="5"/>
        <v>12</v>
      </c>
      <c r="K15">
        <f t="shared" si="6"/>
        <v>0</v>
      </c>
      <c r="L15">
        <v>65</v>
      </c>
      <c r="N15">
        <f t="shared" si="7"/>
        <v>65</v>
      </c>
      <c r="O15">
        <f t="shared" si="1"/>
        <v>102</v>
      </c>
      <c r="P15">
        <f t="shared" si="2"/>
        <v>0</v>
      </c>
      <c r="Q15">
        <f t="shared" si="3"/>
        <v>102</v>
      </c>
    </row>
    <row r="16" spans="2:17" x14ac:dyDescent="0.3">
      <c r="B16" s="1" t="s">
        <v>8</v>
      </c>
      <c r="C16">
        <v>15</v>
      </c>
      <c r="E16">
        <f t="shared" si="4"/>
        <v>15</v>
      </c>
      <c r="F16">
        <v>18</v>
      </c>
      <c r="H16">
        <f t="shared" si="5"/>
        <v>18</v>
      </c>
      <c r="I16">
        <v>46</v>
      </c>
      <c r="K16">
        <f t="shared" si="6"/>
        <v>46</v>
      </c>
      <c r="N16">
        <f t="shared" si="7"/>
        <v>0</v>
      </c>
      <c r="O16">
        <f t="shared" si="1"/>
        <v>79</v>
      </c>
      <c r="P16">
        <f t="shared" si="2"/>
        <v>0</v>
      </c>
      <c r="Q16">
        <f t="shared" si="3"/>
        <v>79</v>
      </c>
    </row>
    <row r="17" spans="2:17" x14ac:dyDescent="0.3">
      <c r="B17" s="1" t="s">
        <v>9</v>
      </c>
      <c r="C17">
        <v>1</v>
      </c>
      <c r="E17">
        <f t="shared" si="4"/>
        <v>1</v>
      </c>
      <c r="H17">
        <f t="shared" si="5"/>
        <v>0</v>
      </c>
      <c r="K17">
        <f t="shared" si="6"/>
        <v>0</v>
      </c>
      <c r="L17">
        <v>13</v>
      </c>
      <c r="N17">
        <f t="shared" si="7"/>
        <v>13</v>
      </c>
      <c r="O17">
        <f t="shared" si="1"/>
        <v>14</v>
      </c>
      <c r="P17">
        <f t="shared" si="2"/>
        <v>0</v>
      </c>
      <c r="Q17">
        <f t="shared" si="3"/>
        <v>14</v>
      </c>
    </row>
    <row r="18" spans="2:17" x14ac:dyDescent="0.3">
      <c r="B18" s="3">
        <v>2</v>
      </c>
      <c r="C18" s="4">
        <f>SUM(C19:C39)</f>
        <v>136</v>
      </c>
      <c r="D18" s="4">
        <f t="shared" ref="D18:N18" si="8">SUM(D19:D39)</f>
        <v>0</v>
      </c>
      <c r="E18" s="4">
        <f t="shared" si="8"/>
        <v>136</v>
      </c>
      <c r="F18" s="4">
        <f t="shared" si="8"/>
        <v>50</v>
      </c>
      <c r="G18" s="4">
        <f t="shared" si="8"/>
        <v>0</v>
      </c>
      <c r="H18" s="4">
        <f t="shared" si="8"/>
        <v>50</v>
      </c>
      <c r="I18" s="4">
        <f t="shared" si="8"/>
        <v>114</v>
      </c>
      <c r="J18" s="4">
        <f t="shared" si="8"/>
        <v>30</v>
      </c>
      <c r="K18" s="4">
        <f t="shared" si="8"/>
        <v>144</v>
      </c>
      <c r="L18" s="4">
        <f t="shared" si="8"/>
        <v>139</v>
      </c>
      <c r="M18" s="4">
        <f t="shared" si="8"/>
        <v>15</v>
      </c>
      <c r="N18" s="4">
        <f t="shared" si="8"/>
        <v>154</v>
      </c>
      <c r="O18" s="4">
        <f t="shared" si="1"/>
        <v>439</v>
      </c>
      <c r="P18">
        <f t="shared" si="2"/>
        <v>45</v>
      </c>
      <c r="Q18">
        <f t="shared" si="3"/>
        <v>484</v>
      </c>
    </row>
    <row r="19" spans="2:17" x14ac:dyDescent="0.3">
      <c r="B19" s="1" t="s">
        <v>116</v>
      </c>
      <c r="C19">
        <v>43</v>
      </c>
      <c r="E19">
        <f t="shared" si="4"/>
        <v>43</v>
      </c>
      <c r="H19">
        <f t="shared" si="5"/>
        <v>0</v>
      </c>
      <c r="K19">
        <f t="shared" si="6"/>
        <v>0</v>
      </c>
      <c r="N19">
        <f t="shared" si="7"/>
        <v>0</v>
      </c>
      <c r="O19">
        <f t="shared" si="1"/>
        <v>43</v>
      </c>
      <c r="P19">
        <f t="shared" si="2"/>
        <v>0</v>
      </c>
      <c r="Q19">
        <f t="shared" si="3"/>
        <v>43</v>
      </c>
    </row>
    <row r="20" spans="2:17" x14ac:dyDescent="0.3">
      <c r="B20" s="1" t="s">
        <v>82</v>
      </c>
      <c r="C20">
        <v>6</v>
      </c>
      <c r="E20">
        <f t="shared" si="4"/>
        <v>6</v>
      </c>
      <c r="H20">
        <f t="shared" si="5"/>
        <v>0</v>
      </c>
      <c r="I20">
        <v>12</v>
      </c>
      <c r="K20">
        <f t="shared" si="6"/>
        <v>12</v>
      </c>
      <c r="N20">
        <f t="shared" si="7"/>
        <v>0</v>
      </c>
      <c r="O20">
        <f t="shared" si="1"/>
        <v>18</v>
      </c>
      <c r="P20">
        <f t="shared" si="2"/>
        <v>0</v>
      </c>
      <c r="Q20">
        <f t="shared" si="3"/>
        <v>18</v>
      </c>
    </row>
    <row r="21" spans="2:17" x14ac:dyDescent="0.3">
      <c r="B21" s="1" t="s">
        <v>10</v>
      </c>
      <c r="C21">
        <v>4</v>
      </c>
      <c r="E21">
        <f t="shared" si="4"/>
        <v>4</v>
      </c>
      <c r="F21">
        <v>7</v>
      </c>
      <c r="H21">
        <f t="shared" si="5"/>
        <v>7</v>
      </c>
      <c r="I21">
        <v>15</v>
      </c>
      <c r="J21">
        <v>15</v>
      </c>
      <c r="K21">
        <f t="shared" si="6"/>
        <v>30</v>
      </c>
      <c r="N21">
        <f t="shared" si="7"/>
        <v>0</v>
      </c>
      <c r="O21">
        <f t="shared" si="1"/>
        <v>26</v>
      </c>
      <c r="P21">
        <f t="shared" si="2"/>
        <v>15</v>
      </c>
      <c r="Q21">
        <f t="shared" si="3"/>
        <v>41</v>
      </c>
    </row>
    <row r="22" spans="2:17" x14ac:dyDescent="0.3">
      <c r="B22" s="1" t="s">
        <v>64</v>
      </c>
      <c r="E22">
        <f t="shared" si="4"/>
        <v>0</v>
      </c>
      <c r="H22">
        <f t="shared" si="5"/>
        <v>0</v>
      </c>
      <c r="I22">
        <v>5</v>
      </c>
      <c r="K22">
        <f t="shared" si="6"/>
        <v>5</v>
      </c>
      <c r="N22">
        <f t="shared" si="7"/>
        <v>0</v>
      </c>
      <c r="O22">
        <f t="shared" si="1"/>
        <v>5</v>
      </c>
      <c r="P22">
        <f t="shared" si="2"/>
        <v>0</v>
      </c>
      <c r="Q22">
        <f t="shared" si="3"/>
        <v>5</v>
      </c>
    </row>
    <row r="23" spans="2:17" x14ac:dyDescent="0.3">
      <c r="B23" s="1" t="s">
        <v>65</v>
      </c>
      <c r="C23">
        <v>5</v>
      </c>
      <c r="E23">
        <f t="shared" si="4"/>
        <v>5</v>
      </c>
      <c r="H23">
        <f t="shared" si="5"/>
        <v>0</v>
      </c>
      <c r="I23">
        <v>15</v>
      </c>
      <c r="J23">
        <v>15</v>
      </c>
      <c r="K23">
        <f t="shared" si="6"/>
        <v>30</v>
      </c>
      <c r="N23">
        <f t="shared" si="7"/>
        <v>0</v>
      </c>
      <c r="O23">
        <f t="shared" si="1"/>
        <v>20</v>
      </c>
      <c r="P23">
        <f t="shared" si="2"/>
        <v>15</v>
      </c>
      <c r="Q23">
        <f t="shared" si="3"/>
        <v>35</v>
      </c>
    </row>
    <row r="24" spans="2:17" x14ac:dyDescent="0.3">
      <c r="B24" s="1" t="s">
        <v>117</v>
      </c>
      <c r="C24">
        <v>15</v>
      </c>
      <c r="E24">
        <f t="shared" si="4"/>
        <v>15</v>
      </c>
      <c r="H24">
        <f t="shared" si="5"/>
        <v>0</v>
      </c>
      <c r="K24">
        <f t="shared" si="6"/>
        <v>0</v>
      </c>
      <c r="N24">
        <f t="shared" si="7"/>
        <v>0</v>
      </c>
      <c r="O24">
        <f t="shared" si="1"/>
        <v>15</v>
      </c>
      <c r="P24">
        <f t="shared" si="2"/>
        <v>0</v>
      </c>
      <c r="Q24">
        <f t="shared" si="3"/>
        <v>15</v>
      </c>
    </row>
    <row r="25" spans="2:17" x14ac:dyDescent="0.3">
      <c r="B25" s="1" t="s">
        <v>11</v>
      </c>
      <c r="C25">
        <v>5</v>
      </c>
      <c r="E25">
        <f t="shared" si="4"/>
        <v>5</v>
      </c>
      <c r="F25">
        <v>8</v>
      </c>
      <c r="H25">
        <f t="shared" si="5"/>
        <v>8</v>
      </c>
      <c r="K25">
        <f t="shared" si="6"/>
        <v>0</v>
      </c>
      <c r="L25">
        <v>12</v>
      </c>
      <c r="M25">
        <v>15</v>
      </c>
      <c r="N25">
        <f t="shared" si="7"/>
        <v>27</v>
      </c>
      <c r="O25">
        <f t="shared" si="1"/>
        <v>25</v>
      </c>
      <c r="P25">
        <f t="shared" si="2"/>
        <v>15</v>
      </c>
      <c r="Q25">
        <f t="shared" si="3"/>
        <v>40</v>
      </c>
    </row>
    <row r="26" spans="2:17" x14ac:dyDescent="0.3">
      <c r="B26" s="1" t="s">
        <v>104</v>
      </c>
      <c r="E26">
        <f t="shared" si="4"/>
        <v>0</v>
      </c>
      <c r="H26">
        <f t="shared" si="5"/>
        <v>0</v>
      </c>
      <c r="K26">
        <f t="shared" si="6"/>
        <v>0</v>
      </c>
      <c r="L26">
        <v>15</v>
      </c>
      <c r="N26">
        <f t="shared" si="7"/>
        <v>15</v>
      </c>
      <c r="O26">
        <f t="shared" si="1"/>
        <v>15</v>
      </c>
      <c r="P26">
        <f t="shared" si="2"/>
        <v>0</v>
      </c>
      <c r="Q26">
        <f t="shared" si="3"/>
        <v>15</v>
      </c>
    </row>
    <row r="27" spans="2:17" x14ac:dyDescent="0.3">
      <c r="B27" s="1" t="s">
        <v>63</v>
      </c>
      <c r="E27">
        <f t="shared" si="4"/>
        <v>0</v>
      </c>
      <c r="H27">
        <f t="shared" si="5"/>
        <v>0</v>
      </c>
      <c r="K27">
        <f t="shared" si="6"/>
        <v>0</v>
      </c>
      <c r="L27">
        <v>30</v>
      </c>
      <c r="N27">
        <f t="shared" si="7"/>
        <v>30</v>
      </c>
      <c r="O27">
        <f t="shared" si="1"/>
        <v>30</v>
      </c>
      <c r="P27">
        <f t="shared" si="2"/>
        <v>0</v>
      </c>
      <c r="Q27">
        <f t="shared" si="3"/>
        <v>30</v>
      </c>
    </row>
    <row r="28" spans="2:17" x14ac:dyDescent="0.3">
      <c r="B28" s="1" t="s">
        <v>16</v>
      </c>
      <c r="C28">
        <v>5</v>
      </c>
      <c r="E28">
        <f t="shared" si="4"/>
        <v>5</v>
      </c>
      <c r="F28">
        <v>10</v>
      </c>
      <c r="H28">
        <f t="shared" si="5"/>
        <v>10</v>
      </c>
      <c r="I28">
        <v>15</v>
      </c>
      <c r="K28">
        <f t="shared" si="6"/>
        <v>15</v>
      </c>
      <c r="N28">
        <f t="shared" si="7"/>
        <v>0</v>
      </c>
      <c r="O28">
        <f t="shared" si="1"/>
        <v>30</v>
      </c>
      <c r="P28">
        <f t="shared" si="2"/>
        <v>0</v>
      </c>
      <c r="Q28">
        <f t="shared" si="3"/>
        <v>30</v>
      </c>
    </row>
    <row r="29" spans="2:17" x14ac:dyDescent="0.3">
      <c r="B29" s="1" t="s">
        <v>84</v>
      </c>
      <c r="E29">
        <f t="shared" si="4"/>
        <v>0</v>
      </c>
      <c r="F29">
        <v>7</v>
      </c>
      <c r="H29">
        <f t="shared" si="5"/>
        <v>7</v>
      </c>
      <c r="K29">
        <f t="shared" si="6"/>
        <v>0</v>
      </c>
      <c r="L29">
        <v>12</v>
      </c>
      <c r="N29">
        <f t="shared" si="7"/>
        <v>12</v>
      </c>
      <c r="O29">
        <f t="shared" si="1"/>
        <v>19</v>
      </c>
      <c r="P29">
        <f t="shared" si="2"/>
        <v>0</v>
      </c>
      <c r="Q29">
        <f t="shared" si="3"/>
        <v>19</v>
      </c>
    </row>
    <row r="30" spans="2:17" x14ac:dyDescent="0.3">
      <c r="B30" s="1" t="s">
        <v>122</v>
      </c>
      <c r="E30">
        <f t="shared" si="4"/>
        <v>0</v>
      </c>
      <c r="H30">
        <f t="shared" si="5"/>
        <v>0</v>
      </c>
      <c r="K30">
        <f t="shared" si="6"/>
        <v>0</v>
      </c>
      <c r="L30">
        <v>3</v>
      </c>
      <c r="N30">
        <f t="shared" si="7"/>
        <v>3</v>
      </c>
      <c r="O30">
        <f t="shared" si="1"/>
        <v>3</v>
      </c>
      <c r="P30">
        <f t="shared" si="2"/>
        <v>0</v>
      </c>
      <c r="Q30">
        <f t="shared" si="3"/>
        <v>3</v>
      </c>
    </row>
    <row r="31" spans="2:17" x14ac:dyDescent="0.3">
      <c r="B31" s="1" t="s">
        <v>15</v>
      </c>
      <c r="E31">
        <f t="shared" si="4"/>
        <v>0</v>
      </c>
      <c r="H31">
        <f t="shared" si="5"/>
        <v>0</v>
      </c>
      <c r="I31">
        <v>15</v>
      </c>
      <c r="K31">
        <f t="shared" si="6"/>
        <v>15</v>
      </c>
      <c r="N31">
        <f t="shared" si="7"/>
        <v>0</v>
      </c>
      <c r="O31">
        <f t="shared" si="1"/>
        <v>15</v>
      </c>
      <c r="P31">
        <f t="shared" si="2"/>
        <v>0</v>
      </c>
      <c r="Q31">
        <f t="shared" si="3"/>
        <v>15</v>
      </c>
    </row>
    <row r="32" spans="2:17" x14ac:dyDescent="0.3">
      <c r="B32" s="1" t="s">
        <v>12</v>
      </c>
      <c r="C32">
        <v>8</v>
      </c>
      <c r="E32">
        <f t="shared" si="4"/>
        <v>8</v>
      </c>
      <c r="H32">
        <f t="shared" si="5"/>
        <v>0</v>
      </c>
      <c r="I32">
        <v>8</v>
      </c>
      <c r="K32">
        <f t="shared" si="6"/>
        <v>8</v>
      </c>
      <c r="N32">
        <f t="shared" si="7"/>
        <v>0</v>
      </c>
      <c r="O32">
        <f t="shared" si="1"/>
        <v>16</v>
      </c>
      <c r="P32">
        <f t="shared" si="2"/>
        <v>0</v>
      </c>
      <c r="Q32">
        <f t="shared" si="3"/>
        <v>16</v>
      </c>
    </row>
    <row r="33" spans="2:17" x14ac:dyDescent="0.3">
      <c r="B33" s="1" t="s">
        <v>118</v>
      </c>
      <c r="C33">
        <v>8</v>
      </c>
      <c r="E33">
        <f t="shared" si="4"/>
        <v>8</v>
      </c>
      <c r="H33">
        <f t="shared" si="5"/>
        <v>0</v>
      </c>
      <c r="K33">
        <f t="shared" si="6"/>
        <v>0</v>
      </c>
      <c r="N33">
        <f t="shared" si="7"/>
        <v>0</v>
      </c>
      <c r="O33">
        <f t="shared" si="1"/>
        <v>8</v>
      </c>
      <c r="P33">
        <f t="shared" si="2"/>
        <v>0</v>
      </c>
      <c r="Q33">
        <f t="shared" si="3"/>
        <v>8</v>
      </c>
    </row>
    <row r="34" spans="2:17" x14ac:dyDescent="0.3">
      <c r="B34" s="1" t="s">
        <v>13</v>
      </c>
      <c r="C34">
        <v>8</v>
      </c>
      <c r="E34">
        <f t="shared" si="4"/>
        <v>8</v>
      </c>
      <c r="H34">
        <f t="shared" si="5"/>
        <v>0</v>
      </c>
      <c r="K34">
        <f t="shared" si="6"/>
        <v>0</v>
      </c>
      <c r="N34">
        <f t="shared" si="7"/>
        <v>0</v>
      </c>
      <c r="O34">
        <f t="shared" si="1"/>
        <v>8</v>
      </c>
      <c r="P34">
        <f t="shared" si="2"/>
        <v>0</v>
      </c>
      <c r="Q34">
        <f t="shared" si="3"/>
        <v>8</v>
      </c>
    </row>
    <row r="35" spans="2:17" x14ac:dyDescent="0.3">
      <c r="B35" s="1" t="s">
        <v>3</v>
      </c>
      <c r="C35">
        <v>12</v>
      </c>
      <c r="E35">
        <f t="shared" si="4"/>
        <v>12</v>
      </c>
      <c r="F35">
        <v>6</v>
      </c>
      <c r="H35">
        <f t="shared" si="5"/>
        <v>6</v>
      </c>
      <c r="K35">
        <f t="shared" si="6"/>
        <v>0</v>
      </c>
      <c r="L35">
        <v>26</v>
      </c>
      <c r="N35">
        <f t="shared" si="7"/>
        <v>26</v>
      </c>
      <c r="O35">
        <f t="shared" si="1"/>
        <v>44</v>
      </c>
      <c r="P35">
        <f t="shared" si="2"/>
        <v>0</v>
      </c>
      <c r="Q35">
        <f t="shared" si="3"/>
        <v>44</v>
      </c>
    </row>
    <row r="36" spans="2:17" x14ac:dyDescent="0.3">
      <c r="B36" s="1" t="s">
        <v>50</v>
      </c>
      <c r="E36">
        <f t="shared" si="4"/>
        <v>0</v>
      </c>
      <c r="H36">
        <f t="shared" si="5"/>
        <v>0</v>
      </c>
      <c r="K36">
        <f t="shared" si="6"/>
        <v>0</v>
      </c>
      <c r="L36">
        <v>10</v>
      </c>
      <c r="N36">
        <f t="shared" si="7"/>
        <v>10</v>
      </c>
      <c r="O36">
        <f t="shared" si="1"/>
        <v>10</v>
      </c>
      <c r="P36">
        <f t="shared" si="2"/>
        <v>0</v>
      </c>
      <c r="Q36">
        <f t="shared" si="3"/>
        <v>10</v>
      </c>
    </row>
    <row r="37" spans="2:17" x14ac:dyDescent="0.3">
      <c r="B37" s="1" t="s">
        <v>4</v>
      </c>
      <c r="C37">
        <v>12</v>
      </c>
      <c r="E37">
        <f t="shared" si="4"/>
        <v>12</v>
      </c>
      <c r="F37">
        <v>6</v>
      </c>
      <c r="H37">
        <f t="shared" si="5"/>
        <v>6</v>
      </c>
      <c r="K37">
        <f t="shared" si="6"/>
        <v>0</v>
      </c>
      <c r="L37">
        <v>31</v>
      </c>
      <c r="N37">
        <f t="shared" si="7"/>
        <v>31</v>
      </c>
      <c r="O37">
        <f t="shared" si="1"/>
        <v>49</v>
      </c>
      <c r="P37">
        <f t="shared" si="2"/>
        <v>0</v>
      </c>
      <c r="Q37">
        <f t="shared" si="3"/>
        <v>49</v>
      </c>
    </row>
    <row r="38" spans="2:17" x14ac:dyDescent="0.3">
      <c r="B38" s="1" t="s">
        <v>121</v>
      </c>
      <c r="E38">
        <f t="shared" si="4"/>
        <v>0</v>
      </c>
      <c r="H38">
        <f t="shared" si="5"/>
        <v>0</v>
      </c>
      <c r="I38">
        <v>15</v>
      </c>
      <c r="K38">
        <f t="shared" si="6"/>
        <v>15</v>
      </c>
      <c r="N38">
        <f t="shared" si="7"/>
        <v>0</v>
      </c>
      <c r="O38">
        <f t="shared" si="1"/>
        <v>15</v>
      </c>
      <c r="P38">
        <f t="shared" si="2"/>
        <v>0</v>
      </c>
      <c r="Q38">
        <f t="shared" si="3"/>
        <v>15</v>
      </c>
    </row>
    <row r="39" spans="2:17" x14ac:dyDescent="0.3">
      <c r="B39" s="1" t="s">
        <v>67</v>
      </c>
      <c r="C39">
        <v>5</v>
      </c>
      <c r="E39">
        <f t="shared" si="4"/>
        <v>5</v>
      </c>
      <c r="F39">
        <v>6</v>
      </c>
      <c r="H39">
        <f t="shared" si="5"/>
        <v>6</v>
      </c>
      <c r="I39">
        <v>14</v>
      </c>
      <c r="K39">
        <f t="shared" si="6"/>
        <v>14</v>
      </c>
      <c r="N39">
        <f t="shared" si="7"/>
        <v>0</v>
      </c>
      <c r="O39">
        <f t="shared" si="1"/>
        <v>25</v>
      </c>
      <c r="P39">
        <f t="shared" si="2"/>
        <v>0</v>
      </c>
      <c r="Q39">
        <f t="shared" si="3"/>
        <v>25</v>
      </c>
    </row>
    <row r="40" spans="2:17" x14ac:dyDescent="0.3">
      <c r="B40" s="3">
        <v>3</v>
      </c>
      <c r="C40" s="4">
        <f>SUM(C41:C51)</f>
        <v>50</v>
      </c>
      <c r="D40" s="4">
        <f>SUM(D41:D51)</f>
        <v>0</v>
      </c>
      <c r="E40" s="4">
        <f t="shared" ref="E40:N40" si="9">SUM(E41:E50)</f>
        <v>50</v>
      </c>
      <c r="F40" s="4">
        <f>SUM(F41:F51)</f>
        <v>20</v>
      </c>
      <c r="G40" s="4">
        <f>SUM(G41:G51)</f>
        <v>0</v>
      </c>
      <c r="H40" s="4">
        <f t="shared" si="9"/>
        <v>20</v>
      </c>
      <c r="I40" s="4">
        <f>SUM(I41:I51)</f>
        <v>15</v>
      </c>
      <c r="J40" s="4">
        <f>SUM(J41:J51)</f>
        <v>0</v>
      </c>
      <c r="K40" s="4">
        <f t="shared" si="9"/>
        <v>15</v>
      </c>
      <c r="L40" s="4">
        <f>SUM(L41:L51)</f>
        <v>113</v>
      </c>
      <c r="M40" s="4">
        <f>SUM(M41:M51)</f>
        <v>30</v>
      </c>
      <c r="N40" s="4">
        <f t="shared" si="9"/>
        <v>128</v>
      </c>
      <c r="O40" s="4">
        <f t="shared" si="1"/>
        <v>198</v>
      </c>
      <c r="P40">
        <f t="shared" si="2"/>
        <v>30</v>
      </c>
      <c r="Q40">
        <f t="shared" si="3"/>
        <v>228</v>
      </c>
    </row>
    <row r="41" spans="2:17" x14ac:dyDescent="0.3">
      <c r="B41" s="1" t="s">
        <v>119</v>
      </c>
      <c r="C41">
        <v>3</v>
      </c>
      <c r="E41">
        <f t="shared" si="4"/>
        <v>3</v>
      </c>
      <c r="H41">
        <f t="shared" si="5"/>
        <v>0</v>
      </c>
      <c r="K41">
        <f t="shared" si="6"/>
        <v>0</v>
      </c>
      <c r="N41">
        <f t="shared" si="7"/>
        <v>0</v>
      </c>
      <c r="O41">
        <f t="shared" si="1"/>
        <v>3</v>
      </c>
      <c r="P41">
        <f t="shared" si="2"/>
        <v>0</v>
      </c>
      <c r="Q41">
        <f t="shared" si="3"/>
        <v>3</v>
      </c>
    </row>
    <row r="42" spans="2:17" x14ac:dyDescent="0.3">
      <c r="B42" s="1" t="s">
        <v>85</v>
      </c>
      <c r="C42">
        <v>5</v>
      </c>
      <c r="E42">
        <f t="shared" si="4"/>
        <v>5</v>
      </c>
      <c r="H42">
        <f t="shared" si="5"/>
        <v>0</v>
      </c>
      <c r="I42">
        <v>10</v>
      </c>
      <c r="K42">
        <f t="shared" si="6"/>
        <v>10</v>
      </c>
      <c r="N42">
        <f t="shared" si="7"/>
        <v>0</v>
      </c>
      <c r="O42">
        <f t="shared" si="1"/>
        <v>15</v>
      </c>
      <c r="P42">
        <f t="shared" si="2"/>
        <v>0</v>
      </c>
      <c r="Q42">
        <f t="shared" si="3"/>
        <v>15</v>
      </c>
    </row>
    <row r="43" spans="2:17" x14ac:dyDescent="0.3">
      <c r="B43" s="1" t="s">
        <v>68</v>
      </c>
      <c r="E43">
        <f t="shared" si="4"/>
        <v>0</v>
      </c>
      <c r="H43">
        <f t="shared" si="5"/>
        <v>0</v>
      </c>
      <c r="I43">
        <v>5</v>
      </c>
      <c r="K43">
        <f t="shared" si="6"/>
        <v>5</v>
      </c>
      <c r="N43">
        <f t="shared" si="7"/>
        <v>0</v>
      </c>
      <c r="O43">
        <f t="shared" si="1"/>
        <v>5</v>
      </c>
      <c r="P43">
        <f t="shared" si="2"/>
        <v>0</v>
      </c>
      <c r="Q43">
        <f t="shared" si="3"/>
        <v>5</v>
      </c>
    </row>
    <row r="44" spans="2:17" x14ac:dyDescent="0.3">
      <c r="B44" s="1" t="s">
        <v>63</v>
      </c>
      <c r="E44">
        <f t="shared" si="4"/>
        <v>0</v>
      </c>
      <c r="H44">
        <f t="shared" si="5"/>
        <v>0</v>
      </c>
      <c r="K44">
        <f t="shared" si="6"/>
        <v>0</v>
      </c>
      <c r="L44">
        <v>15</v>
      </c>
      <c r="N44">
        <f t="shared" si="7"/>
        <v>15</v>
      </c>
      <c r="O44">
        <f t="shared" si="1"/>
        <v>15</v>
      </c>
      <c r="P44">
        <f t="shared" si="2"/>
        <v>0</v>
      </c>
      <c r="Q44">
        <f t="shared" si="3"/>
        <v>15</v>
      </c>
    </row>
    <row r="45" spans="2:17" x14ac:dyDescent="0.3">
      <c r="B45" s="1" t="s">
        <v>120</v>
      </c>
      <c r="C45">
        <v>6</v>
      </c>
      <c r="E45">
        <f t="shared" si="4"/>
        <v>6</v>
      </c>
      <c r="H45">
        <f t="shared" si="5"/>
        <v>0</v>
      </c>
      <c r="K45">
        <f t="shared" si="6"/>
        <v>0</v>
      </c>
      <c r="N45">
        <f t="shared" si="7"/>
        <v>0</v>
      </c>
      <c r="O45">
        <f t="shared" si="1"/>
        <v>6</v>
      </c>
      <c r="P45">
        <f t="shared" si="2"/>
        <v>0</v>
      </c>
      <c r="Q45">
        <f t="shared" si="3"/>
        <v>6</v>
      </c>
    </row>
    <row r="46" spans="2:17" x14ac:dyDescent="0.3">
      <c r="B46" s="1" t="s">
        <v>70</v>
      </c>
      <c r="C46">
        <v>27</v>
      </c>
      <c r="E46">
        <f t="shared" si="4"/>
        <v>27</v>
      </c>
      <c r="F46">
        <v>2</v>
      </c>
      <c r="H46">
        <f t="shared" si="5"/>
        <v>2</v>
      </c>
      <c r="K46">
        <f t="shared" si="6"/>
        <v>0</v>
      </c>
      <c r="N46">
        <f t="shared" si="7"/>
        <v>0</v>
      </c>
      <c r="O46">
        <f t="shared" si="1"/>
        <v>29</v>
      </c>
      <c r="P46">
        <f t="shared" si="2"/>
        <v>0</v>
      </c>
      <c r="Q46">
        <f t="shared" si="3"/>
        <v>29</v>
      </c>
    </row>
    <row r="47" spans="2:17" x14ac:dyDescent="0.3">
      <c r="B47" s="1" t="s">
        <v>110</v>
      </c>
      <c r="E47">
        <f t="shared" si="4"/>
        <v>0</v>
      </c>
      <c r="H47">
        <f t="shared" si="5"/>
        <v>0</v>
      </c>
      <c r="K47">
        <f t="shared" si="6"/>
        <v>0</v>
      </c>
      <c r="L47">
        <v>13</v>
      </c>
      <c r="N47">
        <f t="shared" si="7"/>
        <v>13</v>
      </c>
      <c r="O47">
        <f t="shared" si="1"/>
        <v>13</v>
      </c>
      <c r="P47">
        <f t="shared" si="2"/>
        <v>0</v>
      </c>
      <c r="Q47">
        <f t="shared" si="3"/>
        <v>13</v>
      </c>
    </row>
    <row r="48" spans="2:17" x14ac:dyDescent="0.3">
      <c r="B48" s="1" t="s">
        <v>71</v>
      </c>
      <c r="C48">
        <v>0</v>
      </c>
      <c r="E48">
        <f t="shared" si="4"/>
        <v>0</v>
      </c>
      <c r="F48">
        <v>12</v>
      </c>
      <c r="H48">
        <f t="shared" si="5"/>
        <v>12</v>
      </c>
      <c r="K48">
        <f t="shared" si="6"/>
        <v>0</v>
      </c>
      <c r="L48">
        <v>28</v>
      </c>
      <c r="M48">
        <v>15</v>
      </c>
      <c r="N48">
        <f t="shared" si="7"/>
        <v>43</v>
      </c>
      <c r="O48">
        <f t="shared" si="1"/>
        <v>40</v>
      </c>
      <c r="P48">
        <f t="shared" si="2"/>
        <v>15</v>
      </c>
      <c r="Q48">
        <f t="shared" si="3"/>
        <v>55</v>
      </c>
    </row>
    <row r="49" spans="2:17" x14ac:dyDescent="0.3">
      <c r="B49" s="1" t="s">
        <v>3</v>
      </c>
      <c r="C49">
        <v>8</v>
      </c>
      <c r="E49">
        <f t="shared" si="4"/>
        <v>8</v>
      </c>
      <c r="F49">
        <v>2</v>
      </c>
      <c r="H49">
        <f t="shared" si="5"/>
        <v>2</v>
      </c>
      <c r="K49">
        <f t="shared" si="6"/>
        <v>0</v>
      </c>
      <c r="L49">
        <v>26</v>
      </c>
      <c r="N49">
        <f t="shared" si="7"/>
        <v>26</v>
      </c>
      <c r="O49">
        <f t="shared" si="1"/>
        <v>36</v>
      </c>
      <c r="P49">
        <f t="shared" si="2"/>
        <v>0</v>
      </c>
      <c r="Q49">
        <f t="shared" si="3"/>
        <v>36</v>
      </c>
    </row>
    <row r="50" spans="2:17" x14ac:dyDescent="0.3">
      <c r="B50" s="1" t="s">
        <v>4</v>
      </c>
      <c r="C50">
        <v>1</v>
      </c>
      <c r="E50">
        <f t="shared" si="4"/>
        <v>1</v>
      </c>
      <c r="F50">
        <v>4</v>
      </c>
      <c r="H50">
        <f>F50+G50</f>
        <v>4</v>
      </c>
      <c r="K50">
        <f t="shared" si="6"/>
        <v>0</v>
      </c>
      <c r="L50">
        <v>31</v>
      </c>
      <c r="N50">
        <f t="shared" si="7"/>
        <v>31</v>
      </c>
      <c r="O50">
        <f t="shared" si="1"/>
        <v>36</v>
      </c>
      <c r="P50">
        <f t="shared" si="2"/>
        <v>0</v>
      </c>
      <c r="Q50">
        <f t="shared" si="3"/>
        <v>36</v>
      </c>
    </row>
    <row r="51" spans="2:17" x14ac:dyDescent="0.3">
      <c r="B51" s="1" t="s">
        <v>155</v>
      </c>
      <c r="E51">
        <f>C51+D51</f>
        <v>0</v>
      </c>
      <c r="H51">
        <f>F51+G51</f>
        <v>0</v>
      </c>
      <c r="K51">
        <f>I51+J51</f>
        <v>0</v>
      </c>
      <c r="M51">
        <v>15</v>
      </c>
      <c r="N51">
        <f>L51+M51</f>
        <v>15</v>
      </c>
      <c r="O51">
        <f>C51+F51+I51+L51</f>
        <v>0</v>
      </c>
      <c r="P51">
        <f>D51+G51+J51+M51</f>
        <v>15</v>
      </c>
      <c r="Q51">
        <f>O51+P51</f>
        <v>15</v>
      </c>
    </row>
    <row r="52" spans="2:17" x14ac:dyDescent="0.3">
      <c r="B52" s="5" t="s">
        <v>60</v>
      </c>
      <c r="C52" s="6">
        <f>C4+C6+C18+C40</f>
        <v>327</v>
      </c>
      <c r="D52" s="6">
        <f t="shared" ref="D52:N52" si="10">D4+D6+D18+D40</f>
        <v>0</v>
      </c>
      <c r="E52" s="6">
        <f t="shared" si="10"/>
        <v>327</v>
      </c>
      <c r="F52" s="6">
        <f t="shared" si="10"/>
        <v>123</v>
      </c>
      <c r="G52" s="6">
        <f t="shared" si="10"/>
        <v>0</v>
      </c>
      <c r="H52" s="6">
        <f t="shared" si="10"/>
        <v>123</v>
      </c>
      <c r="I52" s="6">
        <f t="shared" si="10"/>
        <v>250</v>
      </c>
      <c r="J52" s="6">
        <f t="shared" si="10"/>
        <v>45</v>
      </c>
      <c r="K52" s="6">
        <f t="shared" si="10"/>
        <v>295</v>
      </c>
      <c r="L52" s="6">
        <f t="shared" si="10"/>
        <v>410</v>
      </c>
      <c r="M52" s="6">
        <f t="shared" si="10"/>
        <v>60</v>
      </c>
      <c r="N52" s="6">
        <f t="shared" si="10"/>
        <v>455</v>
      </c>
      <c r="O52" s="6">
        <f>O5+O6+O18+O40</f>
        <v>1135</v>
      </c>
      <c r="P52" s="6">
        <f>P5+P6+P18+P40</f>
        <v>105</v>
      </c>
      <c r="Q52" s="6">
        <f>Q5+Q6+Q18+Q40</f>
        <v>1240</v>
      </c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3D6A-BAE6-43E3-BDBB-027A0F775AF0}">
  <dimension ref="B2:O29"/>
  <sheetViews>
    <sheetView topLeftCell="B1" zoomScale="90" zoomScaleNormal="90" workbookViewId="0">
      <selection activeCell="I23" sqref="I23"/>
    </sheetView>
  </sheetViews>
  <sheetFormatPr baseColWidth="10" defaultRowHeight="14.4" x14ac:dyDescent="0.3"/>
  <cols>
    <col min="2" max="3" width="20.88671875" customWidth="1"/>
    <col min="4" max="4" width="20.6640625" bestFit="1" customWidth="1"/>
    <col min="9" max="9" width="37.88671875" bestFit="1" customWidth="1"/>
    <col min="10" max="10" width="37.33203125" bestFit="1" customWidth="1"/>
    <col min="11" max="11" width="18.88671875" bestFit="1" customWidth="1"/>
    <col min="12" max="12" width="10.33203125" bestFit="1" customWidth="1"/>
    <col min="14" max="14" width="17" bestFit="1" customWidth="1"/>
    <col min="15" max="15" width="19.5546875" hidden="1" customWidth="1"/>
  </cols>
  <sheetData>
    <row r="2" spans="2:15" ht="16.2" x14ac:dyDescent="0.3">
      <c r="B2" s="2" t="s">
        <v>144</v>
      </c>
      <c r="C2" s="2"/>
      <c r="D2" s="2" t="s">
        <v>162</v>
      </c>
      <c r="I2" s="15" t="s">
        <v>225</v>
      </c>
    </row>
    <row r="3" spans="2:15" ht="39" x14ac:dyDescent="0.3">
      <c r="B3" s="2"/>
      <c r="C3" s="2" t="s">
        <v>221</v>
      </c>
      <c r="D3" s="2" t="s">
        <v>222</v>
      </c>
      <c r="I3" s="16" t="s">
        <v>164</v>
      </c>
      <c r="J3" s="16" t="s">
        <v>165</v>
      </c>
      <c r="K3" s="16" t="s">
        <v>166</v>
      </c>
      <c r="L3" s="17" t="s">
        <v>167</v>
      </c>
      <c r="M3" s="16" t="s">
        <v>168</v>
      </c>
      <c r="N3" s="16" t="s">
        <v>169</v>
      </c>
      <c r="O3" s="16" t="s">
        <v>170</v>
      </c>
    </row>
    <row r="4" spans="2:15" x14ac:dyDescent="0.3">
      <c r="B4" s="3" t="s">
        <v>163</v>
      </c>
      <c r="C4" s="3"/>
      <c r="D4" s="4"/>
      <c r="I4" s="16"/>
      <c r="J4" s="16" t="s">
        <v>171</v>
      </c>
      <c r="K4" s="16" t="s">
        <v>172</v>
      </c>
      <c r="L4" s="17">
        <v>140</v>
      </c>
      <c r="M4" s="16">
        <v>842</v>
      </c>
      <c r="N4" s="16">
        <v>21</v>
      </c>
      <c r="O4" s="18">
        <v>3.491686460807601</v>
      </c>
    </row>
    <row r="5" spans="2:15" x14ac:dyDescent="0.3">
      <c r="B5" s="14" t="s">
        <v>207</v>
      </c>
      <c r="C5" s="14" t="s">
        <v>209</v>
      </c>
      <c r="D5">
        <v>30</v>
      </c>
      <c r="I5" s="16" t="s">
        <v>2</v>
      </c>
      <c r="J5" s="16" t="s">
        <v>173</v>
      </c>
      <c r="K5" s="16" t="s">
        <v>174</v>
      </c>
      <c r="L5" s="16">
        <v>140</v>
      </c>
      <c r="M5" s="16">
        <v>842</v>
      </c>
      <c r="N5" s="16">
        <v>28</v>
      </c>
      <c r="O5" s="18">
        <f t="shared" ref="O5:O19" si="0">(L5/M5)*N5</f>
        <v>4.6555819477434675</v>
      </c>
    </row>
    <row r="6" spans="2:15" x14ac:dyDescent="0.3">
      <c r="B6" t="s">
        <v>210</v>
      </c>
      <c r="C6" t="s">
        <v>206</v>
      </c>
      <c r="D6">
        <v>30</v>
      </c>
      <c r="I6" s="16"/>
      <c r="J6" s="16" t="s">
        <v>175</v>
      </c>
      <c r="K6" s="16" t="s">
        <v>176</v>
      </c>
      <c r="L6" s="16">
        <v>140</v>
      </c>
      <c r="M6" s="16">
        <v>842</v>
      </c>
      <c r="N6" s="16">
        <v>68</v>
      </c>
      <c r="O6" s="18">
        <f t="shared" si="0"/>
        <v>11.306413301662708</v>
      </c>
    </row>
    <row r="7" spans="2:15" x14ac:dyDescent="0.3">
      <c r="B7" t="s">
        <v>217</v>
      </c>
      <c r="C7" t="s">
        <v>213</v>
      </c>
      <c r="D7">
        <v>30</v>
      </c>
      <c r="I7" s="16"/>
      <c r="J7" s="16" t="s">
        <v>177</v>
      </c>
      <c r="K7" s="16" t="s">
        <v>178</v>
      </c>
      <c r="L7" s="16">
        <v>140</v>
      </c>
      <c r="M7" s="16">
        <v>842</v>
      </c>
      <c r="N7" s="16">
        <v>28</v>
      </c>
      <c r="O7" s="18">
        <f t="shared" si="0"/>
        <v>4.6555819477434675</v>
      </c>
    </row>
    <row r="8" spans="2:15" x14ac:dyDescent="0.3">
      <c r="B8" t="s">
        <v>216</v>
      </c>
      <c r="C8" t="s">
        <v>209</v>
      </c>
      <c r="D8">
        <v>30</v>
      </c>
      <c r="I8" s="16"/>
      <c r="J8" s="16" t="s">
        <v>179</v>
      </c>
      <c r="K8" s="16" t="s">
        <v>180</v>
      </c>
      <c r="L8" s="16">
        <v>140</v>
      </c>
      <c r="M8" s="16">
        <v>842</v>
      </c>
      <c r="N8" s="16">
        <v>48</v>
      </c>
      <c r="O8" s="18">
        <f t="shared" si="0"/>
        <v>7.9809976247030878</v>
      </c>
    </row>
    <row r="9" spans="2:15" x14ac:dyDescent="0.3">
      <c r="B9" t="s">
        <v>215</v>
      </c>
      <c r="C9" t="s">
        <v>214</v>
      </c>
      <c r="D9">
        <v>30</v>
      </c>
      <c r="I9" s="16"/>
      <c r="J9" s="16" t="s">
        <v>181</v>
      </c>
      <c r="K9" s="16" t="s">
        <v>182</v>
      </c>
      <c r="L9" s="16">
        <v>140</v>
      </c>
      <c r="M9" s="16">
        <v>842</v>
      </c>
      <c r="N9" s="16">
        <v>15</v>
      </c>
      <c r="O9" s="18">
        <f t="shared" si="0"/>
        <v>2.4940617577197148</v>
      </c>
    </row>
    <row r="10" spans="2:15" x14ac:dyDescent="0.3">
      <c r="D10" s="4"/>
      <c r="I10" s="16"/>
      <c r="J10" s="16" t="s">
        <v>183</v>
      </c>
      <c r="K10" s="16" t="s">
        <v>184</v>
      </c>
      <c r="L10" s="16">
        <v>140</v>
      </c>
      <c r="M10" s="16">
        <v>842</v>
      </c>
      <c r="N10" s="16">
        <v>18</v>
      </c>
      <c r="O10" s="18">
        <f t="shared" si="0"/>
        <v>2.9928741092636582</v>
      </c>
    </row>
    <row r="11" spans="2:15" x14ac:dyDescent="0.3">
      <c r="B11" s="13" t="s">
        <v>71</v>
      </c>
      <c r="C11" s="20"/>
      <c r="I11" s="16"/>
      <c r="J11" s="16" t="s">
        <v>185</v>
      </c>
      <c r="K11" s="16" t="s">
        <v>186</v>
      </c>
      <c r="L11" s="16">
        <v>84</v>
      </c>
      <c r="M11" s="16">
        <v>842</v>
      </c>
      <c r="N11" s="16">
        <v>22</v>
      </c>
      <c r="O11" s="18">
        <f t="shared" si="0"/>
        <v>2.1947743467933494</v>
      </c>
    </row>
    <row r="12" spans="2:15" x14ac:dyDescent="0.3">
      <c r="B12" t="s">
        <v>208</v>
      </c>
      <c r="C12" t="s">
        <v>206</v>
      </c>
      <c r="D12">
        <v>30</v>
      </c>
      <c r="I12" s="16"/>
      <c r="J12" s="16" t="s">
        <v>187</v>
      </c>
      <c r="K12" s="16" t="s">
        <v>188</v>
      </c>
      <c r="L12" s="16">
        <v>113</v>
      </c>
      <c r="M12" s="16">
        <v>842</v>
      </c>
      <c r="N12" s="16">
        <v>15</v>
      </c>
      <c r="O12" s="18">
        <f t="shared" si="0"/>
        <v>2.013064133016627</v>
      </c>
    </row>
    <row r="13" spans="2:15" x14ac:dyDescent="0.3">
      <c r="B13" t="s">
        <v>202</v>
      </c>
      <c r="C13" t="s">
        <v>206</v>
      </c>
      <c r="D13">
        <v>30</v>
      </c>
      <c r="I13" s="16"/>
      <c r="J13" s="16" t="s">
        <v>189</v>
      </c>
      <c r="K13" s="16" t="s">
        <v>190</v>
      </c>
      <c r="L13" s="16">
        <v>112</v>
      </c>
      <c r="M13" s="16">
        <v>842</v>
      </c>
      <c r="N13" s="16">
        <v>8</v>
      </c>
      <c r="O13" s="18">
        <f t="shared" si="0"/>
        <v>1.0641330166270784</v>
      </c>
    </row>
    <row r="14" spans="2:15" x14ac:dyDescent="0.3">
      <c r="B14" t="s">
        <v>204</v>
      </c>
      <c r="C14" t="s">
        <v>209</v>
      </c>
      <c r="D14">
        <v>30</v>
      </c>
      <c r="I14" s="16"/>
      <c r="J14" s="16" t="s">
        <v>191</v>
      </c>
      <c r="K14" s="16" t="s">
        <v>192</v>
      </c>
      <c r="L14" s="16">
        <v>140</v>
      </c>
      <c r="M14" s="16">
        <v>842</v>
      </c>
      <c r="N14" s="16">
        <v>5</v>
      </c>
      <c r="O14" s="18">
        <f t="shared" si="0"/>
        <v>0.83135391923990498</v>
      </c>
    </row>
    <row r="15" spans="2:15" x14ac:dyDescent="0.3">
      <c r="B15" t="s">
        <v>211</v>
      </c>
      <c r="C15" t="s">
        <v>212</v>
      </c>
      <c r="D15">
        <v>30</v>
      </c>
      <c r="I15" s="16"/>
      <c r="J15" s="16" t="s">
        <v>193</v>
      </c>
      <c r="K15" s="16" t="s">
        <v>194</v>
      </c>
      <c r="L15" s="16">
        <v>113</v>
      </c>
      <c r="M15" s="16">
        <v>842</v>
      </c>
      <c r="N15" s="16">
        <v>10</v>
      </c>
      <c r="O15" s="18">
        <f t="shared" si="0"/>
        <v>1.3420427553444181</v>
      </c>
    </row>
    <row r="16" spans="2:15" x14ac:dyDescent="0.3">
      <c r="I16" s="16"/>
      <c r="J16" s="16" t="s">
        <v>195</v>
      </c>
      <c r="K16" s="16" t="s">
        <v>196</v>
      </c>
      <c r="L16" s="16">
        <v>112</v>
      </c>
      <c r="M16" s="16">
        <v>842</v>
      </c>
      <c r="N16" s="16">
        <v>10</v>
      </c>
      <c r="O16" s="18">
        <f t="shared" si="0"/>
        <v>1.330166270783848</v>
      </c>
    </row>
    <row r="17" spans="2:15" x14ac:dyDescent="0.3">
      <c r="B17" s="13" t="s">
        <v>69</v>
      </c>
      <c r="C17" s="20"/>
      <c r="I17" s="16"/>
      <c r="J17" s="16" t="s">
        <v>197</v>
      </c>
      <c r="K17" s="16"/>
      <c r="L17" s="16">
        <v>140</v>
      </c>
      <c r="M17" s="16">
        <v>842</v>
      </c>
      <c r="N17" s="16">
        <v>35</v>
      </c>
      <c r="O17" s="18">
        <f t="shared" si="0"/>
        <v>5.8194774346793352</v>
      </c>
    </row>
    <row r="18" spans="2:15" x14ac:dyDescent="0.3">
      <c r="B18" t="s">
        <v>205</v>
      </c>
      <c r="C18" t="s">
        <v>219</v>
      </c>
      <c r="D18">
        <v>30</v>
      </c>
      <c r="I18" s="16"/>
      <c r="J18" s="16" t="s">
        <v>198</v>
      </c>
      <c r="K18" s="16"/>
      <c r="L18" s="16">
        <v>140</v>
      </c>
      <c r="M18" s="16">
        <v>842</v>
      </c>
      <c r="N18" s="16">
        <v>10</v>
      </c>
      <c r="O18" s="18">
        <f t="shared" si="0"/>
        <v>1.66270783847981</v>
      </c>
    </row>
    <row r="19" spans="2:15" x14ac:dyDescent="0.3">
      <c r="B19" t="s">
        <v>210</v>
      </c>
      <c r="C19" t="s">
        <v>206</v>
      </c>
      <c r="D19">
        <v>30</v>
      </c>
      <c r="I19" s="16"/>
      <c r="J19" s="16" t="s">
        <v>199</v>
      </c>
      <c r="K19" s="16"/>
      <c r="L19" s="16">
        <v>140</v>
      </c>
      <c r="M19" s="16">
        <v>842</v>
      </c>
      <c r="N19" s="16">
        <v>16</v>
      </c>
      <c r="O19" s="18">
        <f t="shared" si="0"/>
        <v>2.6603325415676959</v>
      </c>
    </row>
    <row r="20" spans="2:15" x14ac:dyDescent="0.3">
      <c r="B20" t="s">
        <v>223</v>
      </c>
      <c r="C20" t="s">
        <v>209</v>
      </c>
      <c r="D20">
        <v>30</v>
      </c>
      <c r="I20" s="16" t="s">
        <v>200</v>
      </c>
      <c r="J20" s="16"/>
      <c r="K20" s="16"/>
      <c r="L20" s="16"/>
      <c r="M20" s="16"/>
      <c r="N20" s="16">
        <f>SUM(N5:N19)</f>
        <v>336</v>
      </c>
      <c r="O20" s="19">
        <f>SUM(O5:O19)</f>
        <v>53.003562945368166</v>
      </c>
    </row>
    <row r="21" spans="2:15" x14ac:dyDescent="0.3">
      <c r="B21" t="s">
        <v>218</v>
      </c>
      <c r="C21" t="s">
        <v>220</v>
      </c>
      <c r="D21">
        <v>30</v>
      </c>
    </row>
    <row r="22" spans="2:15" x14ac:dyDescent="0.3">
      <c r="B22" t="s">
        <v>204</v>
      </c>
      <c r="C22" t="s">
        <v>206</v>
      </c>
      <c r="D22">
        <v>30</v>
      </c>
    </row>
    <row r="23" spans="2:15" ht="16.2" x14ac:dyDescent="0.3">
      <c r="B23" t="s">
        <v>202</v>
      </c>
      <c r="C23" t="s">
        <v>206</v>
      </c>
      <c r="D23">
        <v>30</v>
      </c>
      <c r="I23" s="15" t="s">
        <v>225</v>
      </c>
    </row>
    <row r="24" spans="2:15" ht="39" x14ac:dyDescent="0.3">
      <c r="I24" s="16" t="s">
        <v>164</v>
      </c>
      <c r="J24" s="16" t="s">
        <v>165</v>
      </c>
      <c r="K24" s="16" t="s">
        <v>166</v>
      </c>
      <c r="L24" s="17" t="s">
        <v>167</v>
      </c>
      <c r="M24" s="16" t="s">
        <v>168</v>
      </c>
      <c r="N24" s="16" t="s">
        <v>169</v>
      </c>
      <c r="O24" s="16" t="s">
        <v>170</v>
      </c>
    </row>
    <row r="25" spans="2:15" x14ac:dyDescent="0.3">
      <c r="I25" s="16" t="s">
        <v>201</v>
      </c>
      <c r="J25" s="16" t="s">
        <v>202</v>
      </c>
      <c r="K25" s="16"/>
      <c r="L25" s="16">
        <v>140</v>
      </c>
      <c r="M25" s="16">
        <v>842</v>
      </c>
      <c r="N25" s="16">
        <v>60</v>
      </c>
      <c r="O25" s="18">
        <f>(L25/M25)*N25</f>
        <v>9.9762470308788593</v>
      </c>
    </row>
    <row r="26" spans="2:15" x14ac:dyDescent="0.3">
      <c r="I26" s="16"/>
      <c r="J26" s="16" t="s">
        <v>203</v>
      </c>
      <c r="K26" s="16"/>
      <c r="L26" s="16">
        <v>140</v>
      </c>
      <c r="M26" s="16">
        <v>842</v>
      </c>
      <c r="N26" s="16">
        <v>60</v>
      </c>
      <c r="O26" s="18">
        <f>(L26/M26)*N26</f>
        <v>9.9762470308788593</v>
      </c>
    </row>
    <row r="27" spans="2:15" x14ac:dyDescent="0.3">
      <c r="I27" s="16"/>
      <c r="J27" s="16" t="s">
        <v>204</v>
      </c>
      <c r="K27" s="16"/>
      <c r="L27" s="16">
        <v>84</v>
      </c>
      <c r="M27" s="16">
        <v>842</v>
      </c>
      <c r="N27" s="16">
        <v>17</v>
      </c>
      <c r="O27" s="18">
        <f>(L27/M27)*N27</f>
        <v>1.6959619952494061</v>
      </c>
    </row>
    <row r="28" spans="2:15" x14ac:dyDescent="0.3">
      <c r="I28" s="16"/>
      <c r="J28" s="16" t="s">
        <v>205</v>
      </c>
      <c r="K28" s="16"/>
      <c r="L28" s="16">
        <v>281</v>
      </c>
      <c r="M28" s="16">
        <v>842</v>
      </c>
      <c r="N28" s="16">
        <v>18</v>
      </c>
      <c r="O28" s="18">
        <f>(L28/M28)*N28</f>
        <v>6.0071258907363418</v>
      </c>
    </row>
    <row r="29" spans="2:15" x14ac:dyDescent="0.3">
      <c r="I29" s="16"/>
      <c r="J29" s="16"/>
      <c r="K29" s="16"/>
      <c r="L29" s="16"/>
      <c r="M29" s="16"/>
      <c r="N29" s="16">
        <f>SUM(N25:N28)</f>
        <v>155</v>
      </c>
      <c r="O29" s="19">
        <f>SUM(O25:O28)</f>
        <v>27.655581947743464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345F24-AD14-44BA-A615-AF7980229514}">
  <ds:schemaRefs>
    <ds:schemaRef ds:uri="http://schemas.microsoft.com/office/2006/documentManagement/types"/>
    <ds:schemaRef ds:uri="http://schemas.microsoft.com/office/2006/metadata/properties"/>
    <ds:schemaRef ds:uri="165574ca-7b7f-47b4-82f2-c28a040b21f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4fac7a2-976b-42dc-b1dd-32721cd628b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Namdalen</vt:lpstr>
      <vt:lpstr>Innherred</vt:lpstr>
      <vt:lpstr>Fosen</vt:lpstr>
      <vt:lpstr>Værnes</vt:lpstr>
      <vt:lpstr>Trondheim</vt:lpstr>
      <vt:lpstr>Trøndelag Sør</vt:lpstr>
      <vt:lpstr>Orkland</vt:lpstr>
      <vt:lpstr>Nettskolen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2023-11-07T10:20:14Z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